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2001" sheetId="1" r:id="rId1"/>
    <sheet name="1996" sheetId="2" r:id="rId2"/>
    <sheet name="1991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</sheets>
  <definedNames>
    <definedName name="_xlnm.Print_Titles" localSheetId="2">'1991'!$1:$5</definedName>
    <definedName name="_xlnm.Print_Titles" localSheetId="1">'1996'!$1:$5</definedName>
    <definedName name="_xlnm.Print_Titles" localSheetId="0">'2001'!$1:$5</definedName>
  </definedNames>
  <calcPr fullCalcOnLoad="1"/>
</workbook>
</file>

<file path=xl/sharedStrings.xml><?xml version="1.0" encoding="utf-8"?>
<sst xmlns="http://schemas.openxmlformats.org/spreadsheetml/2006/main" count="1812" uniqueCount="146">
  <si>
    <t>Abbotsford-Clayburn</t>
  </si>
  <si>
    <t>BCM</t>
  </si>
  <si>
    <t>FREE</t>
  </si>
  <si>
    <t>NDP</t>
  </si>
  <si>
    <t>UPBC</t>
  </si>
  <si>
    <t>LIB</t>
  </si>
  <si>
    <t>Abbotsford-Mount Lehman</t>
  </si>
  <si>
    <t>GP</t>
  </si>
  <si>
    <t>PF</t>
  </si>
  <si>
    <t>Votes</t>
  </si>
  <si>
    <t>%</t>
  </si>
  <si>
    <t>Alberni-Qualicum</t>
  </si>
  <si>
    <t>Bulkley Valley-Stikine</t>
  </si>
  <si>
    <t>BCCA</t>
  </si>
  <si>
    <t>ANP</t>
  </si>
  <si>
    <t>Total Valid Votes</t>
  </si>
  <si>
    <t>Burnaby-Edmonds</t>
  </si>
  <si>
    <t>POC</t>
  </si>
  <si>
    <t>Burnaby North</t>
  </si>
  <si>
    <t>Burnaby-Willingdon</t>
  </si>
  <si>
    <t>COBC</t>
  </si>
  <si>
    <t>Burquitlam</t>
  </si>
  <si>
    <t>Cariboo North</t>
  </si>
  <si>
    <t>IND</t>
  </si>
  <si>
    <t>Cariboo South</t>
  </si>
  <si>
    <t>Chilliwack-Kent</t>
  </si>
  <si>
    <t>Chilliwack-Sumas</t>
  </si>
  <si>
    <t>CP</t>
  </si>
  <si>
    <t>Columbia River-Revelstoke</t>
  </si>
  <si>
    <t>Comox Valley</t>
  </si>
  <si>
    <t>Coquitlam-Maillardville</t>
  </si>
  <si>
    <t>Cowichan-Ladysmith</t>
  </si>
  <si>
    <t>Delta North</t>
  </si>
  <si>
    <t>Delta South</t>
  </si>
  <si>
    <t>East Kootenay</t>
  </si>
  <si>
    <t>Esquimalt-Metchosin</t>
  </si>
  <si>
    <t>First Count</t>
  </si>
  <si>
    <t>Second Count</t>
  </si>
  <si>
    <t>Third Count</t>
  </si>
  <si>
    <t>Fourth Count</t>
  </si>
  <si>
    <t>Fifth Count</t>
  </si>
  <si>
    <t>Sixth Count</t>
  </si>
  <si>
    <t>Seventh Count</t>
  </si>
  <si>
    <t>Eight Count</t>
  </si>
  <si>
    <t>Fort Langley-Aldergrove</t>
  </si>
  <si>
    <t>Kamloops</t>
  </si>
  <si>
    <t>Kamloops-North Thompson</t>
  </si>
  <si>
    <t>Kelowna-Lake Country</t>
  </si>
  <si>
    <t>BCAP</t>
  </si>
  <si>
    <t>Kelowna-Mission</t>
  </si>
  <si>
    <t>Langley</t>
  </si>
  <si>
    <t>Malahat-Juan de Fuca</t>
  </si>
  <si>
    <t>Maple Ridge-Mission</t>
  </si>
  <si>
    <t>Maple Ridge-Pitt Meadows</t>
  </si>
  <si>
    <t>Nanaimo</t>
  </si>
  <si>
    <t>Nanaimo-Parksville</t>
  </si>
  <si>
    <t>Nelson-Creston</t>
  </si>
  <si>
    <t>New Westminster</t>
  </si>
  <si>
    <t>North Coast</t>
  </si>
  <si>
    <t>North Island</t>
  </si>
  <si>
    <t>North Vancouver-Lonsdale</t>
  </si>
  <si>
    <t>North Vancouver-Seymour</t>
  </si>
  <si>
    <t>RP</t>
  </si>
  <si>
    <t>Oak Bay-Gordon Head</t>
  </si>
  <si>
    <t>Okanagan-Vernon</t>
  </si>
  <si>
    <t>NA</t>
  </si>
  <si>
    <t>BCPA</t>
  </si>
  <si>
    <t>Okanagan-Westside</t>
  </si>
  <si>
    <t>Peace River North</t>
  </si>
  <si>
    <t>Peace River South</t>
  </si>
  <si>
    <t>SC</t>
  </si>
  <si>
    <t>Penticton-Okanagan Valley</t>
  </si>
  <si>
    <t>Port Coquitlam-Burke Mountain</t>
  </si>
  <si>
    <t>Port Moody-Westwood</t>
  </si>
  <si>
    <t>Powell River-Sunshine Coast</t>
  </si>
  <si>
    <t>Prince George-Mount Robson</t>
  </si>
  <si>
    <t>Prince George North</t>
  </si>
  <si>
    <t>WR</t>
  </si>
  <si>
    <t>Prince George-Omineca</t>
  </si>
  <si>
    <t>Richmond Centre</t>
  </si>
  <si>
    <t>Richmond East</t>
  </si>
  <si>
    <t>Richmond-Steveston</t>
  </si>
  <si>
    <t>Saanich North and the Islands</t>
  </si>
  <si>
    <t>Saanich South</t>
  </si>
  <si>
    <t>Shuswap</t>
  </si>
  <si>
    <t>CENT</t>
  </si>
  <si>
    <t>Skeena</t>
  </si>
  <si>
    <t>Surrey-Cloverdale</t>
  </si>
  <si>
    <t>Surrey-Green Timbers</t>
  </si>
  <si>
    <t>COMM</t>
  </si>
  <si>
    <t>Surrey-Newton</t>
  </si>
  <si>
    <t>Surrey-Panorama Ridge</t>
  </si>
  <si>
    <t>Surrey-Tynehead</t>
  </si>
  <si>
    <t>Surrey-Whalley</t>
  </si>
  <si>
    <t>Surrey-White Rock</t>
  </si>
  <si>
    <t>Vancouver-Burrard</t>
  </si>
  <si>
    <t>Vancouver-Fairview</t>
  </si>
  <si>
    <t>Vancouver-Fraserview</t>
  </si>
  <si>
    <t>Vancouver-Hastings</t>
  </si>
  <si>
    <t>Vancouver-Kensingtion</t>
  </si>
  <si>
    <t>Vancouver-Kingsway</t>
  </si>
  <si>
    <t>Vancouver-Langara</t>
  </si>
  <si>
    <t>Vancouver-Mount Pleasant</t>
  </si>
  <si>
    <t>Vancouver-Point Grey</t>
  </si>
  <si>
    <t>Vancouver-Quilchena</t>
  </si>
  <si>
    <t>Victoria-Beacon Hill</t>
  </si>
  <si>
    <t>Victoria-Hillside</t>
  </si>
  <si>
    <t>CFED</t>
  </si>
  <si>
    <t>West Kootenay-Boundary</t>
  </si>
  <si>
    <t>West Vancouver-Capilano</t>
  </si>
  <si>
    <t>West Vancouver-Garibaldi</t>
  </si>
  <si>
    <t>Yale-Lillooet</t>
  </si>
  <si>
    <t>2001 Election Results</t>
  </si>
  <si>
    <t>1996 Election Results</t>
  </si>
  <si>
    <t>Abbotsford</t>
  </si>
  <si>
    <t>PDA</t>
  </si>
  <si>
    <t>Alberni</t>
  </si>
  <si>
    <t>CCF</t>
  </si>
  <si>
    <t>NLP</t>
  </si>
  <si>
    <t>LBN</t>
  </si>
  <si>
    <t>Chilliwack</t>
  </si>
  <si>
    <t>FCP</t>
  </si>
  <si>
    <t>Kootenay</t>
  </si>
  <si>
    <t>WCC</t>
  </si>
  <si>
    <t>Matsqui</t>
  </si>
  <si>
    <t>Mission-Kent</t>
  </si>
  <si>
    <t>Okanagan-Boundary</t>
  </si>
  <si>
    <t>Okanagan East</t>
  </si>
  <si>
    <t>Okanagan-Penticton</t>
  </si>
  <si>
    <t>Okanagan West</t>
  </si>
  <si>
    <t>Parksville-Qualicum</t>
  </si>
  <si>
    <t>Port Coquitlam</t>
  </si>
  <si>
    <t>Port Moody-Burnaby Mountain</t>
  </si>
  <si>
    <t>Richmond-Stevseton</t>
  </si>
  <si>
    <t>Rossland-Trail</t>
  </si>
  <si>
    <t>Vancouver-Kensington</t>
  </si>
  <si>
    <t>Vancouver-Little Mountain</t>
  </si>
  <si>
    <t>1991 Election Results</t>
  </si>
  <si>
    <t>Carboo South</t>
  </si>
  <si>
    <t>GG</t>
  </si>
  <si>
    <t>Cowichan-Ladysmigh</t>
  </si>
  <si>
    <t>Equimalt-Metchosin</t>
  </si>
  <si>
    <t>HRP</t>
  </si>
  <si>
    <t>CL</t>
  </si>
  <si>
    <t>Prince George Omenica</t>
  </si>
  <si>
    <t>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</si>
</sst>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_(* #,##0.0_);_(* \(#,##0.0\);_(* &quot;-&quot;?_);_(@_)"/>
    <numFmt numFmtId="170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 horizontal="center"/>
    </xf>
    <xf numFmtId="9" fontId="0" fillId="0" borderId="0" xfId="21" applyAlignment="1">
      <alignment/>
    </xf>
    <xf numFmtId="10" fontId="0" fillId="0" borderId="0" xfId="21" applyNumberFormat="1" applyAlignment="1">
      <alignment/>
    </xf>
    <xf numFmtId="10" fontId="1" fillId="0" borderId="0" xfId="21" applyNumberFormat="1" applyFont="1" applyAlignment="1">
      <alignment horizontal="center"/>
    </xf>
    <xf numFmtId="166" fontId="0" fillId="0" borderId="0" xfId="15" applyNumberFormat="1" applyFont="1" applyAlignment="1">
      <alignment/>
    </xf>
    <xf numFmtId="44" fontId="0" fillId="0" borderId="0" xfId="17" applyAlignment="1">
      <alignment/>
    </xf>
    <xf numFmtId="10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9" fontId="1" fillId="0" borderId="0" xfId="21" applyFont="1" applyAlignment="1">
      <alignment/>
    </xf>
    <xf numFmtId="10" fontId="1" fillId="0" borderId="0" xfId="21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9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00390625" style="0" customWidth="1"/>
    <col min="2" max="2" width="7.421875" style="2" customWidth="1"/>
    <col min="3" max="3" width="7.57421875" style="5" customWidth="1"/>
    <col min="4" max="4" width="8.00390625" style="2" customWidth="1"/>
    <col min="5" max="5" width="7.28125" style="5" customWidth="1"/>
    <col min="6" max="6" width="7.421875" style="2" customWidth="1"/>
    <col min="7" max="7" width="7.7109375" style="5" customWidth="1"/>
    <col min="8" max="8" width="7.57421875" style="2" customWidth="1"/>
    <col min="9" max="9" width="7.00390625" style="5" customWidth="1"/>
    <col min="10" max="10" width="7.7109375" style="2" customWidth="1"/>
    <col min="11" max="11" width="7.00390625" style="5" customWidth="1"/>
    <col min="12" max="12" width="7.57421875" style="2" customWidth="1"/>
    <col min="13" max="13" width="7.57421875" style="5" customWidth="1"/>
    <col min="14" max="14" width="8.140625" style="2" customWidth="1"/>
    <col min="15" max="15" width="7.7109375" style="5" customWidth="1"/>
    <col min="16" max="16" width="7.7109375" style="2" customWidth="1"/>
    <col min="17" max="17" width="8.140625" style="5" customWidth="1"/>
  </cols>
  <sheetData>
    <row r="1" spans="1:17" ht="12.75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2:17" ht="12.75">
      <c r="B3" s="15" t="s">
        <v>36</v>
      </c>
      <c r="C3" s="15"/>
      <c r="D3" s="15" t="s">
        <v>37</v>
      </c>
      <c r="E3" s="15"/>
      <c r="F3" s="15" t="s">
        <v>38</v>
      </c>
      <c r="G3" s="15"/>
      <c r="H3" s="15" t="s">
        <v>39</v>
      </c>
      <c r="I3" s="15"/>
      <c r="J3" s="15" t="s">
        <v>40</v>
      </c>
      <c r="K3" s="15"/>
      <c r="L3" s="15" t="s">
        <v>41</v>
      </c>
      <c r="M3" s="15"/>
      <c r="N3" s="15" t="s">
        <v>42</v>
      </c>
      <c r="O3" s="15"/>
      <c r="P3" s="15" t="s">
        <v>43</v>
      </c>
      <c r="Q3" s="15"/>
    </row>
    <row r="4" spans="2:17" ht="12.75">
      <c r="B4" s="3" t="s">
        <v>9</v>
      </c>
      <c r="C4" s="6" t="s">
        <v>10</v>
      </c>
      <c r="D4" s="3" t="s">
        <v>9</v>
      </c>
      <c r="E4" s="6" t="s">
        <v>10</v>
      </c>
      <c r="F4" s="3" t="s">
        <v>9</v>
      </c>
      <c r="G4" s="6" t="s">
        <v>10</v>
      </c>
      <c r="H4" s="3" t="s">
        <v>9</v>
      </c>
      <c r="I4" s="6" t="s">
        <v>10</v>
      </c>
      <c r="J4" s="3" t="s">
        <v>9</v>
      </c>
      <c r="K4" s="6" t="s">
        <v>10</v>
      </c>
      <c r="L4" s="3" t="s">
        <v>9</v>
      </c>
      <c r="M4" s="6" t="s">
        <v>10</v>
      </c>
      <c r="N4" s="3" t="s">
        <v>9</v>
      </c>
      <c r="O4" s="6" t="s">
        <v>10</v>
      </c>
      <c r="P4" s="3" t="s">
        <v>9</v>
      </c>
      <c r="Q4" s="6" t="s">
        <v>10</v>
      </c>
    </row>
    <row r="5" spans="2:5" ht="12.75">
      <c r="B5" s="3"/>
      <c r="C5" s="6"/>
      <c r="D5" s="3"/>
      <c r="E5" s="6"/>
    </row>
    <row r="6" ht="12.75">
      <c r="A6" s="1" t="s">
        <v>0</v>
      </c>
    </row>
    <row r="7" spans="1:3" ht="12.75">
      <c r="A7" t="s">
        <v>5</v>
      </c>
      <c r="B7" s="2">
        <v>12584</v>
      </c>
      <c r="C7" s="5">
        <f>B7/$B$12</f>
        <v>0.725135415466175</v>
      </c>
    </row>
    <row r="8" spans="1:3" ht="12.75">
      <c r="A8" t="s">
        <v>3</v>
      </c>
      <c r="B8" s="2">
        <v>2096</v>
      </c>
      <c r="C8" s="5">
        <f>B8/$B$12</f>
        <v>0.12077907110752564</v>
      </c>
    </row>
    <row r="9" spans="1:3" ht="12.75">
      <c r="A9" t="s">
        <v>4</v>
      </c>
      <c r="B9" s="2">
        <v>1751</v>
      </c>
      <c r="C9" s="5">
        <f>B9/$B$12</f>
        <v>0.10089892820099113</v>
      </c>
    </row>
    <row r="10" spans="1:3" ht="12.75">
      <c r="A10" t="s">
        <v>1</v>
      </c>
      <c r="B10" s="2">
        <v>706</v>
      </c>
      <c r="C10" s="5">
        <f>B10/$B$12</f>
        <v>0.040682263455111216</v>
      </c>
    </row>
    <row r="11" spans="1:3" ht="12.75">
      <c r="A11" t="s">
        <v>2</v>
      </c>
      <c r="B11" s="2">
        <v>217</v>
      </c>
      <c r="C11" s="5">
        <f>B11/$B$12</f>
        <v>0.012504321770197073</v>
      </c>
    </row>
    <row r="12" spans="1:3" ht="12.75">
      <c r="A12" t="s">
        <v>15</v>
      </c>
      <c r="B12" s="2">
        <f>SUM(B7:B11)</f>
        <v>17354</v>
      </c>
      <c r="C12" s="4"/>
    </row>
    <row r="13" ht="12.75">
      <c r="A13" s="1" t="s">
        <v>6</v>
      </c>
    </row>
    <row r="14" spans="1:3" ht="12.75">
      <c r="A14" t="s">
        <v>5</v>
      </c>
      <c r="B14" s="2">
        <v>12660</v>
      </c>
      <c r="C14" s="5">
        <f>B14/$B$21</f>
        <v>0.6848425835767608</v>
      </c>
    </row>
    <row r="15" spans="1:3" ht="12.75">
      <c r="A15" t="s">
        <v>3</v>
      </c>
      <c r="B15" s="2">
        <v>2431</v>
      </c>
      <c r="C15" s="5">
        <f aca="true" t="shared" si="0" ref="C15:C20">B15/$B$21</f>
        <v>0.13150492264416316</v>
      </c>
    </row>
    <row r="16" spans="1:3" ht="12.75">
      <c r="A16" t="s">
        <v>4</v>
      </c>
      <c r="B16" s="2">
        <v>1576</v>
      </c>
      <c r="C16" s="5">
        <f t="shared" si="0"/>
        <v>0.08525370550687006</v>
      </c>
    </row>
    <row r="17" spans="1:3" ht="12.75">
      <c r="A17" t="s">
        <v>7</v>
      </c>
      <c r="B17" s="2">
        <v>1299</v>
      </c>
      <c r="C17" s="5">
        <f t="shared" si="0"/>
        <v>0.07026939305420318</v>
      </c>
    </row>
    <row r="18" spans="1:3" ht="12.75">
      <c r="A18" t="s">
        <v>1</v>
      </c>
      <c r="B18" s="2">
        <v>451</v>
      </c>
      <c r="C18" s="5">
        <f t="shared" si="0"/>
        <v>0.024396840852537054</v>
      </c>
    </row>
    <row r="19" spans="1:3" ht="12.75">
      <c r="A19" t="s">
        <v>8</v>
      </c>
      <c r="B19" s="2">
        <v>46</v>
      </c>
      <c r="C19" s="5">
        <f t="shared" si="0"/>
        <v>0.002488369576977172</v>
      </c>
    </row>
    <row r="20" spans="1:3" ht="12.75">
      <c r="A20" t="s">
        <v>2</v>
      </c>
      <c r="B20" s="2">
        <v>23</v>
      </c>
      <c r="C20" s="5">
        <f t="shared" si="0"/>
        <v>0.001244184788488586</v>
      </c>
    </row>
    <row r="21" spans="1:3" ht="12.75">
      <c r="A21" t="s">
        <v>15</v>
      </c>
      <c r="B21" s="2">
        <f>SUM(B14:B20)</f>
        <v>18486</v>
      </c>
      <c r="C21" s="4"/>
    </row>
    <row r="22" ht="12.75">
      <c r="A22" s="1" t="s">
        <v>11</v>
      </c>
    </row>
    <row r="23" spans="1:3" ht="12.75">
      <c r="A23" t="s">
        <v>5</v>
      </c>
      <c r="B23" s="2">
        <v>13109</v>
      </c>
      <c r="C23" s="5">
        <f>B23/$B$27</f>
        <v>0.5332329970712658</v>
      </c>
    </row>
    <row r="24" spans="1:3" ht="12.75">
      <c r="A24" t="s">
        <v>3</v>
      </c>
      <c r="B24" s="2">
        <v>7395</v>
      </c>
      <c r="C24" s="5">
        <f>B24/$B$27</f>
        <v>0.30080540188740645</v>
      </c>
    </row>
    <row r="25" spans="1:3" ht="12.75">
      <c r="A25" t="s">
        <v>7</v>
      </c>
      <c r="B25" s="2">
        <v>2999</v>
      </c>
      <c r="C25" s="5">
        <f>B25/$B$27</f>
        <v>0.12198991213797591</v>
      </c>
    </row>
    <row r="26" spans="1:3" ht="12.75">
      <c r="A26" t="s">
        <v>1</v>
      </c>
      <c r="B26" s="2">
        <v>1081</v>
      </c>
      <c r="C26" s="5">
        <f>B26/$B$27</f>
        <v>0.04397168890335177</v>
      </c>
    </row>
    <row r="27" spans="1:3" ht="12.75">
      <c r="A27" t="s">
        <v>15</v>
      </c>
      <c r="B27" s="2">
        <f>SUM(B23:B26)</f>
        <v>24584</v>
      </c>
      <c r="C27" s="4"/>
    </row>
    <row r="28" ht="12.75">
      <c r="A28" s="1" t="s">
        <v>12</v>
      </c>
    </row>
    <row r="29" spans="1:3" ht="12.75">
      <c r="A29" t="s">
        <v>5</v>
      </c>
      <c r="B29" s="2">
        <v>7414</v>
      </c>
      <c r="C29" s="5">
        <f>B29/$B$36</f>
        <v>0.5592517160745266</v>
      </c>
    </row>
    <row r="30" spans="1:3" ht="12.75">
      <c r="A30" t="s">
        <v>3</v>
      </c>
      <c r="B30" s="2">
        <v>2823</v>
      </c>
      <c r="C30" s="5">
        <f aca="true" t="shared" si="1" ref="C30:C35">B30/$B$36</f>
        <v>0.21294410500113148</v>
      </c>
    </row>
    <row r="31" spans="1:3" ht="12.75">
      <c r="A31" t="s">
        <v>4</v>
      </c>
      <c r="B31" s="2">
        <v>1190</v>
      </c>
      <c r="C31" s="5">
        <f t="shared" si="1"/>
        <v>0.08976389831786981</v>
      </c>
    </row>
    <row r="32" spans="1:3" ht="12.75">
      <c r="A32" t="s">
        <v>7</v>
      </c>
      <c r="B32" s="2">
        <v>856</v>
      </c>
      <c r="C32" s="5">
        <f t="shared" si="1"/>
        <v>0.06456966131100551</v>
      </c>
    </row>
    <row r="33" spans="1:3" ht="12.75">
      <c r="A33" t="s">
        <v>1</v>
      </c>
      <c r="B33" s="2">
        <v>507</v>
      </c>
      <c r="C33" s="5">
        <f t="shared" si="1"/>
        <v>0.03824394659425209</v>
      </c>
    </row>
    <row r="34" spans="1:3" ht="12.75">
      <c r="A34" t="s">
        <v>14</v>
      </c>
      <c r="B34" s="2">
        <v>405</v>
      </c>
      <c r="C34" s="5">
        <f t="shared" si="1"/>
        <v>0.03054989816700611</v>
      </c>
    </row>
    <row r="35" spans="1:3" ht="12.75">
      <c r="A35" t="s">
        <v>13</v>
      </c>
      <c r="B35" s="2">
        <v>62</v>
      </c>
      <c r="C35" s="5">
        <f t="shared" si="1"/>
        <v>0.004676774534208342</v>
      </c>
    </row>
    <row r="36" spans="1:3" ht="12.75">
      <c r="A36" t="s">
        <v>15</v>
      </c>
      <c r="B36" s="2">
        <f>SUM(B29:B35)</f>
        <v>13257</v>
      </c>
      <c r="C36" s="4"/>
    </row>
    <row r="37" ht="12.75">
      <c r="A37" s="1" t="s">
        <v>16</v>
      </c>
    </row>
    <row r="38" spans="1:3" ht="12.75">
      <c r="A38" t="s">
        <v>5</v>
      </c>
      <c r="B38" s="2">
        <v>9607</v>
      </c>
      <c r="C38" s="5">
        <f aca="true" t="shared" si="2" ref="C38:C43">B38/$B$44</f>
        <v>0.5109562812466759</v>
      </c>
    </row>
    <row r="39" spans="1:3" ht="12.75">
      <c r="A39" t="s">
        <v>3</v>
      </c>
      <c r="B39" s="2">
        <v>4924</v>
      </c>
      <c r="C39" s="5">
        <f t="shared" si="2"/>
        <v>0.2618870332943304</v>
      </c>
    </row>
    <row r="40" spans="1:3" ht="12.75">
      <c r="A40" t="s">
        <v>7</v>
      </c>
      <c r="B40" s="2">
        <v>2599</v>
      </c>
      <c r="C40" s="5">
        <f t="shared" si="2"/>
        <v>0.1382299755345176</v>
      </c>
    </row>
    <row r="41" spans="1:3" ht="12.75">
      <c r="A41" t="s">
        <v>4</v>
      </c>
      <c r="B41" s="2">
        <v>1111</v>
      </c>
      <c r="C41" s="5">
        <f t="shared" si="2"/>
        <v>0.05908945856823742</v>
      </c>
    </row>
    <row r="42" spans="1:3" ht="12.75">
      <c r="A42" t="s">
        <v>1</v>
      </c>
      <c r="B42" s="2">
        <v>456</v>
      </c>
      <c r="C42" s="5">
        <f t="shared" si="2"/>
        <v>0.02425273907031167</v>
      </c>
    </row>
    <row r="43" spans="1:3" ht="12.75">
      <c r="A43" t="s">
        <v>17</v>
      </c>
      <c r="B43" s="2">
        <v>105</v>
      </c>
      <c r="C43" s="5">
        <f t="shared" si="2"/>
        <v>0.005584512285927029</v>
      </c>
    </row>
    <row r="44" spans="1:3" ht="12.75">
      <c r="A44" t="s">
        <v>15</v>
      </c>
      <c r="B44" s="2">
        <f>SUM(B38:B43)</f>
        <v>18802</v>
      </c>
      <c r="C44" s="4"/>
    </row>
    <row r="45" ht="12.75">
      <c r="A45" s="1" t="s">
        <v>18</v>
      </c>
    </row>
    <row r="46" spans="1:3" ht="12.75">
      <c r="A46" t="s">
        <v>5</v>
      </c>
      <c r="B46" s="2">
        <v>11062</v>
      </c>
      <c r="C46" s="5">
        <f>B46/$B$50</f>
        <v>0.543747542272906</v>
      </c>
    </row>
    <row r="47" spans="1:3" ht="12.75">
      <c r="A47" t="s">
        <v>3</v>
      </c>
      <c r="B47" s="2">
        <v>5992</v>
      </c>
      <c r="C47" s="5">
        <f>B47/$B$50</f>
        <v>0.2945340149429807</v>
      </c>
    </row>
    <row r="48" spans="1:3" ht="12.75">
      <c r="A48" t="s">
        <v>7</v>
      </c>
      <c r="B48" s="2">
        <v>2824</v>
      </c>
      <c r="C48" s="5">
        <f>B48/$B$50</f>
        <v>0.13881242626818718</v>
      </c>
    </row>
    <row r="49" spans="1:3" ht="12.75">
      <c r="A49" t="s">
        <v>1</v>
      </c>
      <c r="B49" s="2">
        <v>466</v>
      </c>
      <c r="C49" s="5">
        <f>B49/$B$50</f>
        <v>0.02290601651592607</v>
      </c>
    </row>
    <row r="50" spans="1:3" ht="12.75">
      <c r="A50" t="s">
        <v>15</v>
      </c>
      <c r="B50" s="2">
        <f>SUM(B46:B49)</f>
        <v>20344</v>
      </c>
      <c r="C50" s="4"/>
    </row>
    <row r="51" ht="12.75">
      <c r="A51" s="1" t="s">
        <v>19</v>
      </c>
    </row>
    <row r="52" spans="1:3" ht="12.75">
      <c r="A52" t="s">
        <v>5</v>
      </c>
      <c r="B52" s="2">
        <v>10207</v>
      </c>
      <c r="C52" s="5">
        <f>B52/$B$57</f>
        <v>0.5578815041539135</v>
      </c>
    </row>
    <row r="53" spans="1:3" ht="12.75">
      <c r="A53" t="s">
        <v>3</v>
      </c>
      <c r="B53" s="2">
        <v>4608</v>
      </c>
      <c r="C53" s="5">
        <f>B53/$B$57</f>
        <v>0.25185832968954963</v>
      </c>
    </row>
    <row r="54" spans="1:3" ht="12.75">
      <c r="A54" t="s">
        <v>7</v>
      </c>
      <c r="B54" s="2">
        <v>2879</v>
      </c>
      <c r="C54" s="5">
        <f>B54/$B$57</f>
        <v>0.15735679930039354</v>
      </c>
    </row>
    <row r="55" spans="1:3" ht="12.75">
      <c r="A55" t="s">
        <v>20</v>
      </c>
      <c r="B55" s="2">
        <v>240</v>
      </c>
      <c r="C55" s="5">
        <f>B55/$B$57</f>
        <v>0.013117621337997376</v>
      </c>
    </row>
    <row r="56" spans="1:3" ht="12.75">
      <c r="A56" t="s">
        <v>1</v>
      </c>
      <c r="B56" s="2">
        <v>362</v>
      </c>
      <c r="C56" s="5">
        <f>B56/$B$57</f>
        <v>0.019785745518146044</v>
      </c>
    </row>
    <row r="57" spans="1:3" ht="12.75">
      <c r="A57" t="s">
        <v>15</v>
      </c>
      <c r="B57" s="2">
        <f>SUM(B52:B56)</f>
        <v>18296</v>
      </c>
      <c r="C57" s="4"/>
    </row>
    <row r="58" ht="12.75">
      <c r="A58" s="1" t="s">
        <v>21</v>
      </c>
    </row>
    <row r="59" spans="1:3" ht="12.75">
      <c r="A59" t="s">
        <v>5</v>
      </c>
      <c r="B59" s="2">
        <v>11131</v>
      </c>
      <c r="C59" s="5">
        <f>B59/$B$64</f>
        <v>0.5634237699939258</v>
      </c>
    </row>
    <row r="60" spans="1:3" ht="12.75">
      <c r="A60" t="s">
        <v>3</v>
      </c>
      <c r="B60" s="2">
        <v>4678</v>
      </c>
      <c r="C60" s="5">
        <f>B60/$B$64</f>
        <v>0.23678882364851184</v>
      </c>
    </row>
    <row r="61" spans="1:3" ht="12.75">
      <c r="A61" t="s">
        <v>7</v>
      </c>
      <c r="B61" s="2">
        <v>2668</v>
      </c>
      <c r="C61" s="5">
        <f>B61/$B$64</f>
        <v>0.13504758048187893</v>
      </c>
    </row>
    <row r="62" spans="1:3" ht="12.75">
      <c r="A62" t="s">
        <v>4</v>
      </c>
      <c r="B62" s="2">
        <v>749</v>
      </c>
      <c r="C62" s="5">
        <f>B62/$B$64</f>
        <v>0.037912532901397046</v>
      </c>
    </row>
    <row r="63" spans="1:3" ht="12.75">
      <c r="A63" t="s">
        <v>1</v>
      </c>
      <c r="B63" s="2">
        <v>530</v>
      </c>
      <c r="C63" s="5">
        <f>B63/$B$64</f>
        <v>0.026827292974286293</v>
      </c>
    </row>
    <row r="64" spans="1:3" ht="12.75">
      <c r="A64" t="s">
        <v>15</v>
      </c>
      <c r="B64" s="2">
        <f>SUM(B59:B63)</f>
        <v>19756</v>
      </c>
      <c r="C64" s="4"/>
    </row>
    <row r="65" ht="12.75">
      <c r="A65" s="1" t="s">
        <v>22</v>
      </c>
    </row>
    <row r="66" spans="1:3" ht="12.75">
      <c r="A66" t="s">
        <v>5</v>
      </c>
      <c r="B66" s="2">
        <v>10044</v>
      </c>
      <c r="C66" s="5">
        <f>B66/$B$74</f>
        <v>0.6496765847347995</v>
      </c>
    </row>
    <row r="67" spans="1:3" ht="12.75">
      <c r="A67" t="s">
        <v>3</v>
      </c>
      <c r="B67" s="2">
        <v>2732</v>
      </c>
      <c r="C67" s="5">
        <f aca="true" t="shared" si="3" ref="C67:C73">B67/$B$74</f>
        <v>0.17671410090556275</v>
      </c>
    </row>
    <row r="68" spans="1:3" ht="12.75">
      <c r="A68" t="s">
        <v>23</v>
      </c>
      <c r="B68" s="2">
        <v>727</v>
      </c>
      <c r="C68" s="5">
        <f t="shared" si="3"/>
        <v>0.04702457956015524</v>
      </c>
    </row>
    <row r="69" spans="1:3" ht="12.75">
      <c r="A69" t="s">
        <v>7</v>
      </c>
      <c r="B69" s="2">
        <v>712</v>
      </c>
      <c r="C69" s="5">
        <f t="shared" si="3"/>
        <v>0.04605433376455369</v>
      </c>
    </row>
    <row r="70" spans="1:3" ht="12.75">
      <c r="A70" t="s">
        <v>1</v>
      </c>
      <c r="B70" s="2">
        <v>509</v>
      </c>
      <c r="C70" s="5">
        <f t="shared" si="3"/>
        <v>0.03292367399741268</v>
      </c>
    </row>
    <row r="71" spans="1:3" ht="12.75">
      <c r="A71" t="s">
        <v>4</v>
      </c>
      <c r="B71" s="2">
        <v>420</v>
      </c>
      <c r="C71" s="5">
        <f t="shared" si="3"/>
        <v>0.027166882276843468</v>
      </c>
    </row>
    <row r="72" spans="1:3" ht="12.75">
      <c r="A72" t="s">
        <v>14</v>
      </c>
      <c r="B72" s="2">
        <v>292</v>
      </c>
      <c r="C72" s="5">
        <f t="shared" si="3"/>
        <v>0.01888745148771022</v>
      </c>
    </row>
    <row r="73" spans="1:3" ht="12.75">
      <c r="A73" t="s">
        <v>8</v>
      </c>
      <c r="B73" s="2">
        <v>24</v>
      </c>
      <c r="C73" s="5">
        <f t="shared" si="3"/>
        <v>0.0015523932729624838</v>
      </c>
    </row>
    <row r="74" spans="1:3" ht="12.75">
      <c r="A74" t="s">
        <v>15</v>
      </c>
      <c r="B74" s="2">
        <f>SUM(B66:B73)</f>
        <v>15460</v>
      </c>
      <c r="C74" s="4"/>
    </row>
    <row r="75" ht="12.75">
      <c r="A75" s="1" t="s">
        <v>24</v>
      </c>
    </row>
    <row r="76" spans="1:3" ht="12.75">
      <c r="A76" t="s">
        <v>5</v>
      </c>
      <c r="B76" s="2">
        <v>10259</v>
      </c>
      <c r="C76" s="5">
        <f aca="true" t="shared" si="4" ref="C76:C81">B76/$B$82</f>
        <v>0.622134627046695</v>
      </c>
    </row>
    <row r="77" spans="1:3" ht="12.75">
      <c r="A77" t="s">
        <v>3</v>
      </c>
      <c r="B77" s="2">
        <v>4259</v>
      </c>
      <c r="C77" s="5">
        <f t="shared" si="4"/>
        <v>0.2582777440873257</v>
      </c>
    </row>
    <row r="78" spans="1:3" ht="12.75">
      <c r="A78" t="s">
        <v>1</v>
      </c>
      <c r="B78" s="2">
        <v>739</v>
      </c>
      <c r="C78" s="5">
        <f t="shared" si="4"/>
        <v>0.04481503941782899</v>
      </c>
    </row>
    <row r="79" spans="1:3" ht="12.75">
      <c r="A79" t="s">
        <v>4</v>
      </c>
      <c r="B79" s="2">
        <v>598</v>
      </c>
      <c r="C79" s="5">
        <f t="shared" si="4"/>
        <v>0.03626440266828381</v>
      </c>
    </row>
    <row r="80" spans="1:3" ht="12.75">
      <c r="A80" t="s">
        <v>14</v>
      </c>
      <c r="B80" s="2">
        <v>552</v>
      </c>
      <c r="C80" s="5">
        <f t="shared" si="4"/>
        <v>0.033474833232261976</v>
      </c>
    </row>
    <row r="81" spans="1:3" ht="12.75">
      <c r="A81" t="s">
        <v>8</v>
      </c>
      <c r="B81" s="2">
        <v>83</v>
      </c>
      <c r="C81" s="5">
        <f t="shared" si="4"/>
        <v>0.005033353547604609</v>
      </c>
    </row>
    <row r="82" spans="1:3" ht="12.75">
      <c r="A82" t="s">
        <v>15</v>
      </c>
      <c r="B82" s="2">
        <f>SUM(B76:B81)</f>
        <v>16490</v>
      </c>
      <c r="C82" s="4"/>
    </row>
    <row r="83" ht="12.75">
      <c r="A83" s="1" t="s">
        <v>25</v>
      </c>
    </row>
    <row r="84" spans="1:3" ht="12.75">
      <c r="A84" t="s">
        <v>5</v>
      </c>
      <c r="B84" s="2">
        <v>13814</v>
      </c>
      <c r="C84" s="5">
        <f>B84/$B$88</f>
        <v>0.7488074588031223</v>
      </c>
    </row>
    <row r="85" spans="1:3" ht="12.75">
      <c r="A85" t="s">
        <v>3</v>
      </c>
      <c r="B85" s="2">
        <v>2155</v>
      </c>
      <c r="C85" s="5">
        <f>B85/$B$88</f>
        <v>0.11681483087597572</v>
      </c>
    </row>
    <row r="86" spans="1:3" ht="12.75">
      <c r="A86" t="s">
        <v>7</v>
      </c>
      <c r="B86" s="2">
        <v>1511</v>
      </c>
      <c r="C86" s="5">
        <f>B86/$B$88</f>
        <v>0.08190589765828274</v>
      </c>
    </row>
    <row r="87" spans="1:3" ht="12.75">
      <c r="A87" t="s">
        <v>1</v>
      </c>
      <c r="B87" s="2">
        <v>968</v>
      </c>
      <c r="C87" s="5">
        <f>B87/$B$88</f>
        <v>0.05247181266261925</v>
      </c>
    </row>
    <row r="88" spans="1:3" ht="12.75">
      <c r="A88" t="s">
        <v>15</v>
      </c>
      <c r="B88" s="2">
        <f>SUM(B84:B87)</f>
        <v>18448</v>
      </c>
      <c r="C88" s="4"/>
    </row>
    <row r="89" ht="12.75">
      <c r="A89" s="1" t="s">
        <v>26</v>
      </c>
    </row>
    <row r="90" spans="1:3" ht="12.75">
      <c r="A90" t="s">
        <v>5</v>
      </c>
      <c r="B90" s="2">
        <v>14137</v>
      </c>
      <c r="C90" s="5">
        <f>B90/$B$94</f>
        <v>0.747989417989418</v>
      </c>
    </row>
    <row r="91" spans="1:3" ht="12.75">
      <c r="A91" t="s">
        <v>3</v>
      </c>
      <c r="B91" s="2">
        <v>2434</v>
      </c>
      <c r="C91" s="5">
        <f>B91/$B$94</f>
        <v>0.12878306878306878</v>
      </c>
    </row>
    <row r="92" spans="1:3" ht="12.75">
      <c r="A92" t="s">
        <v>27</v>
      </c>
      <c r="B92" s="2">
        <v>1199</v>
      </c>
      <c r="C92" s="5">
        <f>B92/$B$94</f>
        <v>0.06343915343915343</v>
      </c>
    </row>
    <row r="93" spans="1:3" ht="12.75">
      <c r="A93" t="s">
        <v>1</v>
      </c>
      <c r="B93" s="2">
        <v>1130</v>
      </c>
      <c r="C93" s="5">
        <f>B93/$B$94</f>
        <v>0.059788359788359786</v>
      </c>
    </row>
    <row r="94" spans="1:3" ht="12.75">
      <c r="A94" t="s">
        <v>15</v>
      </c>
      <c r="B94" s="2">
        <f>SUM(B90:B93)</f>
        <v>18900</v>
      </c>
      <c r="C94" s="4"/>
    </row>
    <row r="95" ht="12.75">
      <c r="A95" s="1" t="s">
        <v>28</v>
      </c>
    </row>
    <row r="96" spans="1:3" ht="12.75">
      <c r="A96" t="s">
        <v>5</v>
      </c>
      <c r="B96" s="2">
        <v>7804</v>
      </c>
      <c r="C96" s="5">
        <f>B96/$B$101</f>
        <v>0.5395091600414794</v>
      </c>
    </row>
    <row r="97" spans="1:3" ht="12.75">
      <c r="A97" t="s">
        <v>3</v>
      </c>
      <c r="B97" s="2">
        <v>4551</v>
      </c>
      <c r="C97" s="5">
        <f>B97/$B$101</f>
        <v>0.31462150017283097</v>
      </c>
    </row>
    <row r="98" spans="1:3" ht="12.75">
      <c r="A98" t="s">
        <v>7</v>
      </c>
      <c r="B98" s="2">
        <v>978</v>
      </c>
      <c r="C98" s="5">
        <f>B98/$B$101</f>
        <v>0.06761147597649499</v>
      </c>
    </row>
    <row r="99" spans="1:3" ht="12.75">
      <c r="A99" t="s">
        <v>1</v>
      </c>
      <c r="B99" s="2">
        <v>642</v>
      </c>
      <c r="C99" s="5">
        <f>B99/$B$101</f>
        <v>0.04438299343242309</v>
      </c>
    </row>
    <row r="100" spans="1:3" ht="12.75">
      <c r="A100" t="s">
        <v>4</v>
      </c>
      <c r="B100" s="2">
        <v>490</v>
      </c>
      <c r="C100" s="5">
        <f>B100/$B$101</f>
        <v>0.03387487037677152</v>
      </c>
    </row>
    <row r="101" spans="1:3" ht="12.75">
      <c r="A101" t="s">
        <v>15</v>
      </c>
      <c r="B101" s="2">
        <f>SUM(B96:B100)</f>
        <v>14465</v>
      </c>
      <c r="C101" s="4"/>
    </row>
    <row r="102" ht="12.75">
      <c r="A102" s="1" t="s">
        <v>29</v>
      </c>
    </row>
    <row r="103" spans="1:3" ht="12.75">
      <c r="A103" t="s">
        <v>5</v>
      </c>
      <c r="B103" s="2">
        <v>15569</v>
      </c>
      <c r="C103" s="5">
        <f>B103/$B$108</f>
        <v>0.5631759811900886</v>
      </c>
    </row>
    <row r="104" spans="1:3" ht="12.75">
      <c r="A104" t="s">
        <v>3</v>
      </c>
      <c r="B104" s="2">
        <v>5356</v>
      </c>
      <c r="C104" s="5">
        <f>B104/$B$108</f>
        <v>0.19374208717670466</v>
      </c>
    </row>
    <row r="105" spans="1:3" ht="12.75">
      <c r="A105" t="s">
        <v>7</v>
      </c>
      <c r="B105" s="2">
        <v>5170</v>
      </c>
      <c r="C105" s="5">
        <f>B105/$B$108</f>
        <v>0.18701392656899982</v>
      </c>
    </row>
    <row r="106" spans="1:3" ht="12.75">
      <c r="A106" t="s">
        <v>1</v>
      </c>
      <c r="B106" s="2">
        <v>873</v>
      </c>
      <c r="C106" s="5">
        <f>B106/$B$108</f>
        <v>0.031578947368421054</v>
      </c>
    </row>
    <row r="107" spans="1:3" ht="12.75">
      <c r="A107" t="s">
        <v>4</v>
      </c>
      <c r="B107" s="2">
        <v>677</v>
      </c>
      <c r="C107" s="5">
        <f>B107/$B$108</f>
        <v>0.024489057695785858</v>
      </c>
    </row>
    <row r="108" spans="1:3" ht="12.75">
      <c r="A108" t="s">
        <v>15</v>
      </c>
      <c r="B108" s="2">
        <f>SUM(B103:B107)</f>
        <v>27645</v>
      </c>
      <c r="C108" s="4"/>
    </row>
    <row r="109" ht="12.75">
      <c r="A109" s="1" t="s">
        <v>30</v>
      </c>
    </row>
    <row r="110" spans="1:3" ht="12.75">
      <c r="A110" t="s">
        <v>5</v>
      </c>
      <c r="B110" s="2">
        <v>11549</v>
      </c>
      <c r="C110" s="5">
        <f>B110/$B$117</f>
        <v>0.569673950574656</v>
      </c>
    </row>
    <row r="111" spans="1:3" ht="12.75">
      <c r="A111" t="s">
        <v>3</v>
      </c>
      <c r="B111" s="2">
        <v>4442</v>
      </c>
      <c r="C111" s="5">
        <f aca="true" t="shared" si="5" ref="C111:C116">B111/$B$117</f>
        <v>0.21910915996645786</v>
      </c>
    </row>
    <row r="112" spans="1:3" ht="12.75">
      <c r="A112" t="s">
        <v>7</v>
      </c>
      <c r="B112" s="2">
        <v>2522</v>
      </c>
      <c r="C112" s="5">
        <f t="shared" si="5"/>
        <v>0.12440191387559808</v>
      </c>
    </row>
    <row r="113" spans="1:3" ht="12.75">
      <c r="A113" t="s">
        <v>4</v>
      </c>
      <c r="B113" s="2">
        <v>862</v>
      </c>
      <c r="C113" s="5">
        <f t="shared" si="5"/>
        <v>0.04251960735954225</v>
      </c>
    </row>
    <row r="114" spans="1:3" ht="12.75">
      <c r="A114" t="s">
        <v>1</v>
      </c>
      <c r="B114" s="2">
        <v>584</v>
      </c>
      <c r="C114" s="5">
        <f t="shared" si="5"/>
        <v>0.02880678735263651</v>
      </c>
    </row>
    <row r="115" spans="1:3" ht="12.75">
      <c r="A115" t="s">
        <v>23</v>
      </c>
      <c r="B115" s="2">
        <v>170</v>
      </c>
      <c r="C115" s="5">
        <f t="shared" si="5"/>
        <v>0.008385537414294875</v>
      </c>
    </row>
    <row r="116" spans="1:3" ht="12.75">
      <c r="A116" t="s">
        <v>23</v>
      </c>
      <c r="B116" s="2">
        <v>144</v>
      </c>
      <c r="C116" s="5">
        <f t="shared" si="5"/>
        <v>0.007103043456814482</v>
      </c>
    </row>
    <row r="117" spans="1:3" ht="12.75">
      <c r="A117" t="s">
        <v>15</v>
      </c>
      <c r="B117" s="2">
        <f>SUM(B110:B116)</f>
        <v>20273</v>
      </c>
      <c r="C117" s="4"/>
    </row>
    <row r="118" ht="12.75">
      <c r="A118" s="1" t="s">
        <v>31</v>
      </c>
    </row>
    <row r="119" spans="1:3" ht="12.75">
      <c r="A119" t="s">
        <v>5</v>
      </c>
      <c r="B119" s="2">
        <v>12707</v>
      </c>
      <c r="C119" s="5">
        <f>B119/$B$123</f>
        <v>0.5221268028105354</v>
      </c>
    </row>
    <row r="120" spans="1:3" ht="12.75">
      <c r="A120" t="s">
        <v>3</v>
      </c>
      <c r="B120" s="2">
        <v>7783</v>
      </c>
      <c r="C120" s="5">
        <f>B120/$B$123</f>
        <v>0.31980112585774745</v>
      </c>
    </row>
    <row r="121" spans="1:3" ht="12.75">
      <c r="A121" t="s">
        <v>7</v>
      </c>
      <c r="B121" s="2">
        <v>3250</v>
      </c>
      <c r="C121" s="5">
        <f>B121/$B$123</f>
        <v>0.13354152114065004</v>
      </c>
    </row>
    <row r="122" spans="1:3" ht="12.75">
      <c r="A122" t="s">
        <v>1</v>
      </c>
      <c r="B122" s="2">
        <v>597</v>
      </c>
      <c r="C122" s="5">
        <f>B122/$B$123</f>
        <v>0.024530550191067098</v>
      </c>
    </row>
    <row r="123" spans="1:3" ht="12.75">
      <c r="A123" t="s">
        <v>15</v>
      </c>
      <c r="B123" s="2">
        <f>SUM(B119:B122)</f>
        <v>24337</v>
      </c>
      <c r="C123" s="4"/>
    </row>
    <row r="124" ht="12.75">
      <c r="A124" s="1" t="s">
        <v>32</v>
      </c>
    </row>
    <row r="125" spans="1:3" ht="12.75">
      <c r="A125" t="s">
        <v>5</v>
      </c>
      <c r="B125" s="2">
        <v>11919</v>
      </c>
      <c r="C125" s="5">
        <f>B125/$B$130</f>
        <v>0.6054248996799919</v>
      </c>
    </row>
    <row r="126" spans="1:3" ht="12.75">
      <c r="A126" t="s">
        <v>3</v>
      </c>
      <c r="B126" s="2">
        <v>3734</v>
      </c>
      <c r="C126" s="5">
        <f>B126/$B$130</f>
        <v>0.18966830903641999</v>
      </c>
    </row>
    <row r="127" spans="1:3" ht="12.75">
      <c r="A127" t="s">
        <v>7</v>
      </c>
      <c r="B127" s="2">
        <v>2504</v>
      </c>
      <c r="C127" s="5">
        <f>B127/$B$130</f>
        <v>0.12719053182303042</v>
      </c>
    </row>
    <row r="128" spans="1:3" ht="12.75">
      <c r="A128" t="s">
        <v>4</v>
      </c>
      <c r="B128" s="2">
        <v>987</v>
      </c>
      <c r="C128" s="5">
        <f>B128/$B$130</f>
        <v>0.05013460659318332</v>
      </c>
    </row>
    <row r="129" spans="1:3" ht="12.75">
      <c r="A129" t="s">
        <v>1</v>
      </c>
      <c r="B129" s="2">
        <v>543</v>
      </c>
      <c r="C129" s="5">
        <f>B129/$B$130</f>
        <v>0.02758165286737441</v>
      </c>
    </row>
    <row r="130" spans="1:3" ht="12.75">
      <c r="A130" t="s">
        <v>15</v>
      </c>
      <c r="B130" s="2">
        <f>SUM(B125:B129)</f>
        <v>19687</v>
      </c>
      <c r="C130" s="4"/>
    </row>
    <row r="131" ht="12.75">
      <c r="A131" s="1" t="s">
        <v>33</v>
      </c>
    </row>
    <row r="132" spans="1:3" ht="12.75">
      <c r="A132" t="s">
        <v>5</v>
      </c>
      <c r="B132" s="2">
        <v>14596</v>
      </c>
      <c r="C132" s="5">
        <f>B132/$B$139</f>
        <v>0.6700022951572183</v>
      </c>
    </row>
    <row r="133" spans="1:3" ht="12.75">
      <c r="A133" t="s">
        <v>7</v>
      </c>
      <c r="B133" s="2">
        <v>3650</v>
      </c>
      <c r="C133" s="5">
        <f aca="true" t="shared" si="6" ref="C133:C138">B133/$B$139</f>
        <v>0.16754647693366995</v>
      </c>
    </row>
    <row r="134" spans="1:3" ht="12.75">
      <c r="A134" t="s">
        <v>3</v>
      </c>
      <c r="B134" s="2">
        <v>2053</v>
      </c>
      <c r="C134" s="5">
        <f t="shared" si="6"/>
        <v>0.09423915538214368</v>
      </c>
    </row>
    <row r="135" spans="1:3" ht="12.75">
      <c r="A135" t="s">
        <v>4</v>
      </c>
      <c r="B135" s="2">
        <v>760</v>
      </c>
      <c r="C135" s="5">
        <f t="shared" si="6"/>
        <v>0.034886389717695664</v>
      </c>
    </row>
    <row r="136" spans="1:3" ht="12.75">
      <c r="A136" t="s">
        <v>1</v>
      </c>
      <c r="B136" s="2">
        <v>507</v>
      </c>
      <c r="C136" s="5">
        <f t="shared" si="6"/>
        <v>0.02327289419325224</v>
      </c>
    </row>
    <row r="137" spans="1:3" ht="12.75">
      <c r="A137" t="s">
        <v>23</v>
      </c>
      <c r="B137" s="2">
        <v>114</v>
      </c>
      <c r="C137" s="5">
        <f t="shared" si="6"/>
        <v>0.0052329584576543495</v>
      </c>
    </row>
    <row r="138" spans="1:3" ht="12.75">
      <c r="A138" t="s">
        <v>23</v>
      </c>
      <c r="B138" s="2">
        <v>105</v>
      </c>
      <c r="C138" s="5">
        <f t="shared" si="6"/>
        <v>0.004819830158365848</v>
      </c>
    </row>
    <row r="139" spans="1:3" ht="12.75">
      <c r="A139" t="s">
        <v>15</v>
      </c>
      <c r="B139" s="2">
        <f>SUM(B132:B138)</f>
        <v>21785</v>
      </c>
      <c r="C139" s="4"/>
    </row>
    <row r="140" ht="12.75">
      <c r="A140" s="1" t="s">
        <v>34</v>
      </c>
    </row>
    <row r="141" spans="1:3" ht="12.75">
      <c r="A141" t="s">
        <v>5</v>
      </c>
      <c r="B141" s="2">
        <v>10206</v>
      </c>
      <c r="C141" s="5">
        <f>B141/$B$146</f>
        <v>0.6185454545454545</v>
      </c>
    </row>
    <row r="142" spans="1:3" ht="12.75">
      <c r="A142" t="s">
        <v>3</v>
      </c>
      <c r="B142" s="2">
        <v>3638</v>
      </c>
      <c r="C142" s="5">
        <f>B142/$B$146</f>
        <v>0.22048484848484848</v>
      </c>
    </row>
    <row r="143" spans="1:3" ht="12.75">
      <c r="A143" t="s">
        <v>7</v>
      </c>
      <c r="B143" s="2">
        <v>1287</v>
      </c>
      <c r="C143" s="5">
        <f>B143/$B$146</f>
        <v>0.078</v>
      </c>
    </row>
    <row r="144" spans="1:3" ht="12.75">
      <c r="A144" t="s">
        <v>1</v>
      </c>
      <c r="B144" s="2">
        <v>718</v>
      </c>
      <c r="C144" s="5">
        <f>B144/$B$146</f>
        <v>0.043515151515151514</v>
      </c>
    </row>
    <row r="145" spans="1:3" ht="12.75">
      <c r="A145" t="s">
        <v>4</v>
      </c>
      <c r="B145" s="2">
        <v>651</v>
      </c>
      <c r="C145" s="5">
        <f>B145/$B$146</f>
        <v>0.03945454545454546</v>
      </c>
    </row>
    <row r="146" spans="1:3" ht="12.75">
      <c r="A146" t="s">
        <v>15</v>
      </c>
      <c r="B146" s="2">
        <f>SUM(B141:B145)</f>
        <v>16500</v>
      </c>
      <c r="C146" s="4"/>
    </row>
    <row r="147" ht="12.75">
      <c r="A147" s="1" t="s">
        <v>35</v>
      </c>
    </row>
    <row r="148" spans="1:17" ht="12.75">
      <c r="A148" t="s">
        <v>5</v>
      </c>
      <c r="B148" s="2">
        <v>9544</v>
      </c>
      <c r="C148" s="5">
        <f>B148/$B$157</f>
        <v>0.4579434768005374</v>
      </c>
      <c r="D148" s="2">
        <v>9573</v>
      </c>
      <c r="E148" s="5">
        <f>D148/$D$157</f>
        <v>0.45933496473297825</v>
      </c>
      <c r="F148" s="2">
        <v>9607</v>
      </c>
      <c r="G148" s="5">
        <f>F148/$F$157</f>
        <v>0.46096636437790894</v>
      </c>
      <c r="H148" s="2">
        <v>9659</v>
      </c>
      <c r="I148" s="5">
        <f aca="true" t="shared" si="7" ref="I148:I153">H148/$H$157</f>
        <v>0.4634614461878029</v>
      </c>
      <c r="J148" s="2">
        <v>9927</v>
      </c>
      <c r="K148" s="5">
        <f>J148/$J$157</f>
        <v>0.4763207139772564</v>
      </c>
      <c r="L148" s="2">
        <v>9927</v>
      </c>
      <c r="M148" s="5">
        <f>L148/$L$157</f>
        <v>0.4763207139772564</v>
      </c>
      <c r="N148" s="2">
        <v>9927</v>
      </c>
      <c r="O148" s="5">
        <f>N148/$N$157</f>
        <v>0.4763207139772564</v>
      </c>
      <c r="P148" s="2">
        <v>9927</v>
      </c>
      <c r="Q148" s="5">
        <f>P148/$P$157</f>
        <v>0.4763207139772564</v>
      </c>
    </row>
    <row r="149" spans="1:17" ht="12.75">
      <c r="A149" t="s">
        <v>3</v>
      </c>
      <c r="B149" s="2">
        <v>6258</v>
      </c>
      <c r="C149" s="5">
        <f aca="true" t="shared" si="8" ref="C149:C156">B149/$B$157</f>
        <v>0.30027349935223835</v>
      </c>
      <c r="D149" s="2">
        <v>6286</v>
      </c>
      <c r="E149" s="5">
        <f aca="true" t="shared" si="9" ref="E149:E155">D149/$D$157</f>
        <v>0.3016170049421813</v>
      </c>
      <c r="F149" s="2">
        <v>6320</v>
      </c>
      <c r="G149" s="5">
        <f aca="true" t="shared" si="10" ref="G149:G154">F149/$F$157</f>
        <v>0.30324840458711194</v>
      </c>
      <c r="H149" s="2">
        <v>6373</v>
      </c>
      <c r="I149" s="5">
        <f t="shared" si="7"/>
        <v>0.30579146873950386</v>
      </c>
      <c r="J149" s="2">
        <v>6373</v>
      </c>
      <c r="K149" s="5">
        <f>J149/$J$157</f>
        <v>0.30579146873950386</v>
      </c>
      <c r="L149" s="2">
        <v>6695</v>
      </c>
      <c r="M149" s="5">
        <f>L149/$L$157</f>
        <v>0.3212417830238472</v>
      </c>
      <c r="N149" s="2">
        <v>7229</v>
      </c>
      <c r="O149" s="5">
        <f>N149/$N$157</f>
        <v>0.3468643539177583</v>
      </c>
      <c r="P149" s="2">
        <v>10914</v>
      </c>
      <c r="Q149" s="5">
        <f>P149/$P$157</f>
        <v>0.5236792860227436</v>
      </c>
    </row>
    <row r="150" spans="1:15" ht="12.75">
      <c r="A150" t="s">
        <v>7</v>
      </c>
      <c r="B150" s="2">
        <v>3685</v>
      </c>
      <c r="C150" s="5">
        <f t="shared" si="8"/>
        <v>0.17681493210498536</v>
      </c>
      <c r="D150" s="2">
        <v>3685</v>
      </c>
      <c r="E150" s="5">
        <f t="shared" si="9"/>
        <v>0.17681493210498536</v>
      </c>
      <c r="F150" s="2">
        <v>3685</v>
      </c>
      <c r="G150" s="5">
        <f t="shared" si="10"/>
        <v>0.17681493210498536</v>
      </c>
      <c r="H150" s="2">
        <v>3685</v>
      </c>
      <c r="I150" s="5">
        <f t="shared" si="7"/>
        <v>0.17681493210498536</v>
      </c>
      <c r="J150" s="2">
        <v>3685</v>
      </c>
      <c r="K150" s="5">
        <f>J150/$J$157</f>
        <v>0.17681493210498536</v>
      </c>
      <c r="L150" s="2">
        <v>3685</v>
      </c>
      <c r="M150" s="5">
        <f>L150/$L$157</f>
        <v>0.17681493210498536</v>
      </c>
      <c r="N150" s="2">
        <v>3685</v>
      </c>
      <c r="O150" s="5">
        <f>N150/$N$157</f>
        <v>0.17681493210498536</v>
      </c>
    </row>
    <row r="151" spans="1:13" ht="12.75">
      <c r="A151" t="s">
        <v>1</v>
      </c>
      <c r="B151" s="2">
        <v>534</v>
      </c>
      <c r="C151" s="5">
        <f t="shared" si="8"/>
        <v>0.02562257089391104</v>
      </c>
      <c r="D151" s="2">
        <v>534</v>
      </c>
      <c r="E151" s="5">
        <f t="shared" si="9"/>
        <v>0.02562257089391104</v>
      </c>
      <c r="F151" s="2">
        <v>534</v>
      </c>
      <c r="G151" s="5">
        <f t="shared" si="10"/>
        <v>0.02562257089391104</v>
      </c>
      <c r="H151" s="2">
        <v>534</v>
      </c>
      <c r="I151" s="5">
        <f t="shared" si="7"/>
        <v>0.02562257089391104</v>
      </c>
      <c r="J151" s="2">
        <v>534</v>
      </c>
      <c r="K151" s="5">
        <f>J151/$J$157</f>
        <v>0.02562257089391104</v>
      </c>
      <c r="L151" s="2">
        <v>534</v>
      </c>
      <c r="M151" s="5">
        <f>L151/$L$157</f>
        <v>0.02562257089391104</v>
      </c>
    </row>
    <row r="152" spans="1:11" ht="12.75">
      <c r="A152" t="s">
        <v>27</v>
      </c>
      <c r="B152" s="2">
        <v>322</v>
      </c>
      <c r="C152" s="5">
        <f t="shared" si="8"/>
        <v>0.015450314284343361</v>
      </c>
      <c r="D152" s="2">
        <v>322</v>
      </c>
      <c r="E152" s="5">
        <f t="shared" si="9"/>
        <v>0.015450314284343361</v>
      </c>
      <c r="F152" s="2">
        <v>322</v>
      </c>
      <c r="G152" s="5">
        <f t="shared" si="10"/>
        <v>0.015450314284343361</v>
      </c>
      <c r="H152" s="2">
        <v>322</v>
      </c>
      <c r="I152" s="5">
        <f t="shared" si="7"/>
        <v>0.015450314284343361</v>
      </c>
      <c r="J152" s="2">
        <v>322</v>
      </c>
      <c r="K152" s="5">
        <f>J152/$J$157</f>
        <v>0.015450314284343361</v>
      </c>
    </row>
    <row r="153" spans="1:9" ht="12.75">
      <c r="A153" t="s">
        <v>4</v>
      </c>
      <c r="B153" s="2">
        <v>268</v>
      </c>
      <c r="C153" s="5">
        <f t="shared" si="8"/>
        <v>0.01285926778945348</v>
      </c>
      <c r="D153" s="2">
        <v>268</v>
      </c>
      <c r="E153" s="5">
        <f t="shared" si="9"/>
        <v>0.01285926778945348</v>
      </c>
      <c r="F153" s="2">
        <v>268</v>
      </c>
      <c r="G153" s="5">
        <f t="shared" si="10"/>
        <v>0.01285926778945348</v>
      </c>
      <c r="H153" s="2">
        <v>268</v>
      </c>
      <c r="I153" s="5">
        <f t="shared" si="7"/>
        <v>0.01285926778945348</v>
      </c>
    </row>
    <row r="154" spans="1:7" ht="12.75">
      <c r="A154" t="s">
        <v>23</v>
      </c>
      <c r="B154" s="2">
        <v>105</v>
      </c>
      <c r="C154" s="5">
        <f t="shared" si="8"/>
        <v>0.0050381459622858785</v>
      </c>
      <c r="D154" s="2">
        <v>105</v>
      </c>
      <c r="E154" s="5">
        <f t="shared" si="9"/>
        <v>0.0050381459622858785</v>
      </c>
      <c r="F154" s="2">
        <v>105</v>
      </c>
      <c r="G154" s="5">
        <f t="shared" si="10"/>
        <v>0.0050381459622858785</v>
      </c>
    </row>
    <row r="155" spans="1:5" ht="12.75">
      <c r="A155" t="s">
        <v>23</v>
      </c>
      <c r="B155" s="2">
        <v>68</v>
      </c>
      <c r="C155" s="5">
        <f t="shared" si="8"/>
        <v>0.003262799289861331</v>
      </c>
      <c r="D155" s="2">
        <v>68</v>
      </c>
      <c r="E155" s="5">
        <f t="shared" si="9"/>
        <v>0.003262799289861331</v>
      </c>
    </row>
    <row r="156" spans="1:4" ht="12.75">
      <c r="A156" t="s">
        <v>23</v>
      </c>
      <c r="B156" s="2">
        <v>57</v>
      </c>
      <c r="C156" s="5">
        <f t="shared" si="8"/>
        <v>0.0027349935223837628</v>
      </c>
      <c r="D156" s="7"/>
    </row>
    <row r="157" spans="1:16" ht="12.75">
      <c r="A157" t="s">
        <v>15</v>
      </c>
      <c r="B157" s="2">
        <f aca="true" t="shared" si="11" ref="B157:Q157">SUM(B148:B156)</f>
        <v>20841</v>
      </c>
      <c r="C157" s="4"/>
      <c r="D157" s="2">
        <f t="shared" si="11"/>
        <v>20841</v>
      </c>
      <c r="E157" s="4"/>
      <c r="F157" s="2">
        <f t="shared" si="11"/>
        <v>20841</v>
      </c>
      <c r="G157" s="4"/>
      <c r="H157" s="2">
        <f t="shared" si="11"/>
        <v>20841</v>
      </c>
      <c r="I157" s="4"/>
      <c r="J157" s="2">
        <f t="shared" si="11"/>
        <v>20841</v>
      </c>
      <c r="L157" s="2">
        <f t="shared" si="11"/>
        <v>20841</v>
      </c>
      <c r="M157" s="4"/>
      <c r="N157" s="2">
        <f t="shared" si="11"/>
        <v>20841</v>
      </c>
      <c r="O157" s="9"/>
      <c r="P157" s="2">
        <f t="shared" si="11"/>
        <v>20841</v>
      </c>
    </row>
    <row r="158" ht="12.75">
      <c r="A158" s="1" t="s">
        <v>44</v>
      </c>
    </row>
    <row r="159" spans="1:3" ht="12.75">
      <c r="A159" t="s">
        <v>5</v>
      </c>
      <c r="B159" s="2">
        <v>16527</v>
      </c>
      <c r="C159" s="5">
        <f aca="true" t="shared" si="12" ref="C159:C164">B159/$B$165</f>
        <v>0.6830185560193412</v>
      </c>
    </row>
    <row r="160" spans="1:3" ht="12.75">
      <c r="A160" t="s">
        <v>7</v>
      </c>
      <c r="B160" s="2">
        <v>2766</v>
      </c>
      <c r="C160" s="5">
        <f t="shared" si="12"/>
        <v>0.1143116915320081</v>
      </c>
    </row>
    <row r="161" spans="1:3" ht="12.75">
      <c r="A161" t="s">
        <v>3</v>
      </c>
      <c r="B161" s="2">
        <v>2619</v>
      </c>
      <c r="C161" s="5">
        <f t="shared" si="12"/>
        <v>0.10823655825102285</v>
      </c>
    </row>
    <row r="162" spans="1:3" ht="12.75">
      <c r="A162" t="s">
        <v>4</v>
      </c>
      <c r="B162" s="2">
        <v>1275</v>
      </c>
      <c r="C162" s="5">
        <f t="shared" si="12"/>
        <v>0.052692482539157745</v>
      </c>
    </row>
    <row r="163" spans="1:3" ht="12.75">
      <c r="A163" t="s">
        <v>1</v>
      </c>
      <c r="B163" s="2">
        <v>674</v>
      </c>
      <c r="C163" s="5">
        <f t="shared" si="12"/>
        <v>0.027854692730503783</v>
      </c>
    </row>
    <row r="164" spans="1:3" ht="12.75">
      <c r="A164" t="s">
        <v>23</v>
      </c>
      <c r="B164" s="2">
        <v>336</v>
      </c>
      <c r="C164" s="5">
        <f t="shared" si="12"/>
        <v>0.013886018927966277</v>
      </c>
    </row>
    <row r="165" spans="1:3" ht="12.75">
      <c r="A165" t="s">
        <v>15</v>
      </c>
      <c r="B165" s="2">
        <f>SUM(B159:B164)</f>
        <v>24197</v>
      </c>
      <c r="C165" s="4"/>
    </row>
    <row r="166" ht="12.75">
      <c r="A166" s="1" t="s">
        <v>45</v>
      </c>
    </row>
    <row r="167" spans="1:3" ht="12.75">
      <c r="A167" t="s">
        <v>5</v>
      </c>
      <c r="B167" s="2">
        <v>12258</v>
      </c>
      <c r="C167" s="5">
        <f aca="true" t="shared" si="13" ref="C167:C172">B167/$B$173</f>
        <v>0.6020628683693516</v>
      </c>
    </row>
    <row r="168" spans="1:3" ht="12.75">
      <c r="A168" t="s">
        <v>3</v>
      </c>
      <c r="B168" s="2">
        <v>4592</v>
      </c>
      <c r="C168" s="5">
        <f t="shared" si="13"/>
        <v>0.22554027504911592</v>
      </c>
    </row>
    <row r="169" spans="1:3" ht="12.75">
      <c r="A169" t="s">
        <v>7</v>
      </c>
      <c r="B169" s="2">
        <v>2180</v>
      </c>
      <c r="C169" s="5">
        <f t="shared" si="13"/>
        <v>0.10707269155206287</v>
      </c>
    </row>
    <row r="170" spans="1:3" ht="12.75">
      <c r="A170" t="s">
        <v>1</v>
      </c>
      <c r="B170" s="2">
        <v>707</v>
      </c>
      <c r="C170" s="5">
        <f t="shared" si="13"/>
        <v>0.03472495088408645</v>
      </c>
    </row>
    <row r="171" spans="1:3" ht="12.75">
      <c r="A171" t="s">
        <v>4</v>
      </c>
      <c r="B171" s="2">
        <v>430</v>
      </c>
      <c r="C171" s="5">
        <f t="shared" si="13"/>
        <v>0.02111984282907662</v>
      </c>
    </row>
    <row r="172" spans="1:3" ht="12.75">
      <c r="A172" t="s">
        <v>23</v>
      </c>
      <c r="B172" s="2">
        <v>193</v>
      </c>
      <c r="C172" s="5">
        <f t="shared" si="13"/>
        <v>0.009479371316306483</v>
      </c>
    </row>
    <row r="173" spans="1:3" ht="12.75">
      <c r="A173" t="s">
        <v>15</v>
      </c>
      <c r="B173" s="2">
        <f>SUM(B167:B172)</f>
        <v>20360</v>
      </c>
      <c r="C173" s="4"/>
    </row>
    <row r="174" ht="12.75">
      <c r="A174" s="1" t="s">
        <v>46</v>
      </c>
    </row>
    <row r="175" spans="1:3" ht="12.75">
      <c r="A175" t="s">
        <v>5</v>
      </c>
      <c r="B175" s="2">
        <v>12676</v>
      </c>
      <c r="C175" s="5">
        <f>B175/$B$180</f>
        <v>0.5804029304029305</v>
      </c>
    </row>
    <row r="176" spans="1:3" ht="12.75">
      <c r="A176" t="s">
        <v>3</v>
      </c>
      <c r="B176" s="2">
        <v>4181</v>
      </c>
      <c r="C176" s="5">
        <f>B176/$B$180</f>
        <v>0.19143772893772895</v>
      </c>
    </row>
    <row r="177" spans="1:3" ht="12.75">
      <c r="A177" t="s">
        <v>7</v>
      </c>
      <c r="B177" s="2">
        <v>3122</v>
      </c>
      <c r="C177" s="5">
        <f>B177/$B$180</f>
        <v>0.14294871794871794</v>
      </c>
    </row>
    <row r="178" spans="1:3" ht="12.75">
      <c r="A178" t="s">
        <v>1</v>
      </c>
      <c r="B178" s="2">
        <v>1025</v>
      </c>
      <c r="C178" s="5">
        <f>B178/$B$180</f>
        <v>0.04693223443223443</v>
      </c>
    </row>
    <row r="179" spans="1:3" ht="12.75">
      <c r="A179" t="s">
        <v>4</v>
      </c>
      <c r="B179" s="2">
        <v>836</v>
      </c>
      <c r="C179" s="5">
        <f>B179/$B$180</f>
        <v>0.03827838827838828</v>
      </c>
    </row>
    <row r="180" spans="1:3" ht="12.75">
      <c r="A180" t="s">
        <v>15</v>
      </c>
      <c r="B180" s="2">
        <f>SUM(B175:B179)</f>
        <v>21840</v>
      </c>
      <c r="C180" s="4"/>
    </row>
    <row r="181" ht="12.75">
      <c r="A181" s="1" t="s">
        <v>47</v>
      </c>
    </row>
    <row r="182" spans="1:3" ht="12.75">
      <c r="A182" t="s">
        <v>5</v>
      </c>
      <c r="B182" s="2">
        <v>14093</v>
      </c>
      <c r="C182" s="5">
        <f aca="true" t="shared" si="14" ref="C182:C187">B182/$B$188</f>
        <v>0.6318880868044657</v>
      </c>
    </row>
    <row r="183" spans="1:3" ht="12.75">
      <c r="A183" t="s">
        <v>3</v>
      </c>
      <c r="B183" s="2">
        <v>3102</v>
      </c>
      <c r="C183" s="5">
        <f t="shared" si="14"/>
        <v>0.13908442810384253</v>
      </c>
    </row>
    <row r="184" spans="1:3" ht="12.75">
      <c r="A184" t="s">
        <v>7</v>
      </c>
      <c r="B184" s="2">
        <v>2606</v>
      </c>
      <c r="C184" s="5">
        <f t="shared" si="14"/>
        <v>0.11684526745280904</v>
      </c>
    </row>
    <row r="185" spans="1:3" ht="12.75">
      <c r="A185" t="s">
        <v>4</v>
      </c>
      <c r="B185" s="2">
        <v>1496</v>
      </c>
      <c r="C185" s="5">
        <f t="shared" si="14"/>
        <v>0.06707617809263328</v>
      </c>
    </row>
    <row r="186" spans="1:3" ht="12.75">
      <c r="A186" t="s">
        <v>1</v>
      </c>
      <c r="B186" s="2">
        <v>734</v>
      </c>
      <c r="C186" s="5">
        <f t="shared" si="14"/>
        <v>0.03291037080213424</v>
      </c>
    </row>
    <row r="187" spans="1:3" ht="12.75">
      <c r="A187" t="s">
        <v>48</v>
      </c>
      <c r="B187" s="2">
        <v>272</v>
      </c>
      <c r="C187" s="5">
        <f t="shared" si="14"/>
        <v>0.01219566874411514</v>
      </c>
    </row>
    <row r="188" spans="1:3" ht="12.75">
      <c r="A188" t="s">
        <v>15</v>
      </c>
      <c r="B188" s="2">
        <f>SUM(B182:B187)</f>
        <v>22303</v>
      </c>
      <c r="C188" s="4"/>
    </row>
    <row r="189" ht="12.75">
      <c r="A189" s="1" t="s">
        <v>49</v>
      </c>
    </row>
    <row r="190" spans="1:3" ht="12.75">
      <c r="A190" t="s">
        <v>5</v>
      </c>
      <c r="B190" s="2">
        <v>15351</v>
      </c>
      <c r="C190" s="5">
        <f aca="true" t="shared" si="15" ref="C190:C195">B190/$B$196</f>
        <v>0.6460314788317482</v>
      </c>
    </row>
    <row r="191" spans="1:3" ht="12.75">
      <c r="A191" t="s">
        <v>3</v>
      </c>
      <c r="B191" s="2">
        <v>3066</v>
      </c>
      <c r="C191" s="5">
        <f t="shared" si="15"/>
        <v>0.12902954296776364</v>
      </c>
    </row>
    <row r="192" spans="1:3" ht="12.75">
      <c r="A192" t="s">
        <v>7</v>
      </c>
      <c r="B192" s="2">
        <v>2588</v>
      </c>
      <c r="C192" s="5">
        <f t="shared" si="15"/>
        <v>0.10891339112869287</v>
      </c>
    </row>
    <row r="193" spans="1:3" ht="12.75">
      <c r="A193" t="s">
        <v>4</v>
      </c>
      <c r="B193" s="2">
        <v>1674</v>
      </c>
      <c r="C193" s="5">
        <f t="shared" si="15"/>
        <v>0.07044861543641108</v>
      </c>
    </row>
    <row r="194" spans="1:3" ht="12.75">
      <c r="A194" t="s">
        <v>48</v>
      </c>
      <c r="B194" s="2">
        <v>296</v>
      </c>
      <c r="C194" s="5">
        <f t="shared" si="15"/>
        <v>0.012456863900345089</v>
      </c>
    </row>
    <row r="195" spans="1:3" ht="12.75">
      <c r="A195" t="s">
        <v>1</v>
      </c>
      <c r="B195" s="2">
        <v>787</v>
      </c>
      <c r="C195" s="5">
        <f t="shared" si="15"/>
        <v>0.033120107735039137</v>
      </c>
    </row>
    <row r="196" spans="1:3" ht="12.75">
      <c r="A196" t="s">
        <v>15</v>
      </c>
      <c r="B196" s="2">
        <f>SUM(B190:B195)</f>
        <v>23762</v>
      </c>
      <c r="C196" s="8"/>
    </row>
    <row r="197" ht="12.75">
      <c r="A197" s="1" t="s">
        <v>50</v>
      </c>
    </row>
    <row r="198" spans="1:3" ht="12.75">
      <c r="A198" t="s">
        <v>5</v>
      </c>
      <c r="B198" s="2">
        <v>14564</v>
      </c>
      <c r="C198" s="5">
        <f>B198/$B$203</f>
        <v>0.6484705463288659</v>
      </c>
    </row>
    <row r="199" spans="1:3" ht="12.75">
      <c r="A199" t="s">
        <v>7</v>
      </c>
      <c r="B199" s="2">
        <v>2847</v>
      </c>
      <c r="C199" s="5">
        <f>B199/$B$203</f>
        <v>0.12676432610534752</v>
      </c>
    </row>
    <row r="200" spans="1:3" ht="12.75">
      <c r="A200" t="s">
        <v>3</v>
      </c>
      <c r="B200" s="2">
        <v>2720</v>
      </c>
      <c r="C200" s="5">
        <f>B200/$B$203</f>
        <v>0.12110957745224632</v>
      </c>
    </row>
    <row r="201" spans="1:3" ht="12.75">
      <c r="A201" t="s">
        <v>4</v>
      </c>
      <c r="B201" s="2">
        <v>1605</v>
      </c>
      <c r="C201" s="5">
        <f>B201/$B$203</f>
        <v>0.07146355581281447</v>
      </c>
    </row>
    <row r="202" spans="1:3" ht="12.75">
      <c r="A202" t="s">
        <v>1</v>
      </c>
      <c r="B202" s="2">
        <v>723</v>
      </c>
      <c r="C202" s="5">
        <f>B202/$B$203</f>
        <v>0.032191994300725765</v>
      </c>
    </row>
    <row r="203" spans="1:3" ht="12.75">
      <c r="A203" t="s">
        <v>15</v>
      </c>
      <c r="B203" s="2">
        <f>SUM(B198:B202)</f>
        <v>22459</v>
      </c>
      <c r="C203" s="4"/>
    </row>
    <row r="204" ht="12.75">
      <c r="A204" s="1" t="s">
        <v>51</v>
      </c>
    </row>
    <row r="205" spans="1:13" ht="12.75">
      <c r="A205" t="s">
        <v>5</v>
      </c>
      <c r="B205" s="2">
        <v>9676</v>
      </c>
      <c r="C205" s="5">
        <f>B205/$B$212</f>
        <v>0.4049552188834017</v>
      </c>
      <c r="D205" s="2">
        <v>9898</v>
      </c>
      <c r="E205" s="5">
        <f aca="true" t="shared" si="16" ref="E205:E210">D205/$D$212</f>
        <v>0.41424625428977985</v>
      </c>
      <c r="F205" s="2">
        <v>10221</v>
      </c>
      <c r="G205" s="5">
        <f>F205/$F$212</f>
        <v>0.4277642922909517</v>
      </c>
      <c r="H205" s="2">
        <v>10221</v>
      </c>
      <c r="I205" s="5">
        <f>H205/$H$212</f>
        <v>0.4277642922909517</v>
      </c>
      <c r="J205" s="2">
        <v>10221</v>
      </c>
      <c r="K205" s="5">
        <f>J205/$J$212</f>
        <v>0.4277642922909517</v>
      </c>
      <c r="L205" s="2">
        <v>13303</v>
      </c>
      <c r="M205" s="5">
        <f>L205/L212</f>
        <v>0.5567506486984181</v>
      </c>
    </row>
    <row r="206" spans="1:11" ht="12.75">
      <c r="A206" t="s">
        <v>23</v>
      </c>
      <c r="B206" s="2">
        <v>6164</v>
      </c>
      <c r="C206" s="5">
        <f aca="true" t="shared" si="17" ref="C206:C211">B206/$B$212</f>
        <v>0.2579727128149326</v>
      </c>
      <c r="D206" s="2">
        <v>6164</v>
      </c>
      <c r="E206" s="5">
        <f t="shared" si="16"/>
        <v>0.2579727128149326</v>
      </c>
      <c r="F206" s="2">
        <v>6164</v>
      </c>
      <c r="G206" s="5">
        <f>F206/$F$212</f>
        <v>0.2579727128149326</v>
      </c>
      <c r="H206" s="2">
        <v>6164</v>
      </c>
      <c r="I206" s="5">
        <f>H206/$H$212</f>
        <v>0.2579727128149326</v>
      </c>
      <c r="J206" s="2">
        <v>6164</v>
      </c>
      <c r="K206" s="5">
        <f>J206/$J$212</f>
        <v>0.2579727128149326</v>
      </c>
    </row>
    <row r="207" spans="1:13" ht="12.75">
      <c r="A207" t="s">
        <v>3</v>
      </c>
      <c r="B207" s="2">
        <v>3687</v>
      </c>
      <c r="C207" s="5">
        <f t="shared" si="17"/>
        <v>0.1543065204653888</v>
      </c>
      <c r="D207" s="2">
        <v>3687</v>
      </c>
      <c r="E207" s="5">
        <f t="shared" si="16"/>
        <v>0.1543065204653888</v>
      </c>
      <c r="F207" s="2">
        <v>3687</v>
      </c>
      <c r="G207" s="5">
        <f>F207/$F$212</f>
        <v>0.1543065204653888</v>
      </c>
      <c r="H207" s="2">
        <v>4234</v>
      </c>
      <c r="I207" s="5">
        <f>H207/$H$212</f>
        <v>0.17719929689461789</v>
      </c>
      <c r="J207" s="2">
        <v>7509</v>
      </c>
      <c r="K207" s="5">
        <f>J207/$J$212</f>
        <v>0.3142629948941157</v>
      </c>
      <c r="L207" s="2">
        <v>10591</v>
      </c>
      <c r="M207" s="5">
        <f>L207/L212</f>
        <v>0.443249351301582</v>
      </c>
    </row>
    <row r="208" spans="1:9" ht="12.75">
      <c r="A208" t="s">
        <v>7</v>
      </c>
      <c r="B208" s="2">
        <v>3275</v>
      </c>
      <c r="C208" s="5">
        <f t="shared" si="17"/>
        <v>0.13706369799949777</v>
      </c>
      <c r="D208" s="2">
        <v>3275</v>
      </c>
      <c r="E208" s="5">
        <f t="shared" si="16"/>
        <v>0.13706369799949777</v>
      </c>
      <c r="F208" s="2">
        <v>3275</v>
      </c>
      <c r="G208" s="5">
        <f>F208/$F$212</f>
        <v>0.13706369799949777</v>
      </c>
      <c r="H208" s="2">
        <v>3275</v>
      </c>
      <c r="I208" s="5">
        <f>H208/$H$212</f>
        <v>0.13706369799949777</v>
      </c>
    </row>
    <row r="209" spans="1:7" ht="12.75">
      <c r="A209" t="s">
        <v>1</v>
      </c>
      <c r="B209" s="2">
        <v>547</v>
      </c>
      <c r="C209" s="5">
        <f t="shared" si="17"/>
        <v>0.022892776429229097</v>
      </c>
      <c r="D209" s="2">
        <v>547</v>
      </c>
      <c r="E209" s="5">
        <f t="shared" si="16"/>
        <v>0.022892776429229097</v>
      </c>
      <c r="F209" s="2">
        <v>547</v>
      </c>
      <c r="G209" s="5">
        <f>F209/$F$212</f>
        <v>0.022892776429229097</v>
      </c>
    </row>
    <row r="210" spans="1:5" ht="12.75">
      <c r="A210" t="s">
        <v>4</v>
      </c>
      <c r="B210" s="2">
        <v>323</v>
      </c>
      <c r="C210" s="5">
        <f t="shared" si="17"/>
        <v>0.013518038001171842</v>
      </c>
      <c r="D210" s="2">
        <v>323</v>
      </c>
      <c r="E210" s="5">
        <f t="shared" si="16"/>
        <v>0.013518038001171842</v>
      </c>
    </row>
    <row r="211" spans="1:3" ht="12.75">
      <c r="A211" t="s">
        <v>27</v>
      </c>
      <c r="B211" s="2">
        <v>222</v>
      </c>
      <c r="C211" s="5">
        <f t="shared" si="17"/>
        <v>0.00929103540637817</v>
      </c>
    </row>
    <row r="212" spans="1:13" ht="12.75">
      <c r="A212" t="s">
        <v>15</v>
      </c>
      <c r="B212" s="2">
        <f aca="true" t="shared" si="18" ref="B212:M212">SUM(B205:B211)</f>
        <v>23894</v>
      </c>
      <c r="C212" s="4"/>
      <c r="D212" s="2">
        <f t="shared" si="18"/>
        <v>23894</v>
      </c>
      <c r="E212" s="4"/>
      <c r="F212" s="2">
        <f t="shared" si="18"/>
        <v>23894</v>
      </c>
      <c r="G212" s="4"/>
      <c r="H212" s="2">
        <f t="shared" si="18"/>
        <v>23894</v>
      </c>
      <c r="I212" s="4"/>
      <c r="J212" s="2">
        <f t="shared" si="18"/>
        <v>23894</v>
      </c>
      <c r="K212" s="4"/>
      <c r="L212" s="2">
        <f t="shared" si="18"/>
        <v>23894</v>
      </c>
      <c r="M212" s="4"/>
    </row>
    <row r="213" ht="12.75">
      <c r="A213" s="1" t="s">
        <v>52</v>
      </c>
    </row>
    <row r="214" spans="1:3" ht="12.75">
      <c r="A214" t="s">
        <v>5</v>
      </c>
      <c r="B214" s="2">
        <v>12920</v>
      </c>
      <c r="C214" s="5">
        <f>B214/$B$221</f>
        <v>0.5666666666666667</v>
      </c>
    </row>
    <row r="215" spans="1:3" ht="12.75">
      <c r="A215" t="s">
        <v>3</v>
      </c>
      <c r="B215" s="2">
        <v>4710</v>
      </c>
      <c r="C215" s="5">
        <f aca="true" t="shared" si="19" ref="C215:C220">B215/$B$221</f>
        <v>0.20657894736842106</v>
      </c>
    </row>
    <row r="216" spans="1:3" ht="12.75">
      <c r="A216" t="s">
        <v>7</v>
      </c>
      <c r="B216" s="2">
        <v>2910</v>
      </c>
      <c r="C216" s="5">
        <f t="shared" si="19"/>
        <v>0.12763157894736843</v>
      </c>
    </row>
    <row r="217" spans="1:3" ht="12.75">
      <c r="A217" t="s">
        <v>4</v>
      </c>
      <c r="B217" s="2">
        <v>1037</v>
      </c>
      <c r="C217" s="5">
        <f t="shared" si="19"/>
        <v>0.045482456140350874</v>
      </c>
    </row>
    <row r="218" spans="1:3" ht="12.75">
      <c r="A218" t="s">
        <v>1</v>
      </c>
      <c r="B218" s="2">
        <v>908</v>
      </c>
      <c r="C218" s="5">
        <f t="shared" si="19"/>
        <v>0.03982456140350877</v>
      </c>
    </row>
    <row r="219" spans="1:3" ht="12.75">
      <c r="A219" t="s">
        <v>23</v>
      </c>
      <c r="B219" s="2">
        <v>252</v>
      </c>
      <c r="C219" s="5">
        <f t="shared" si="19"/>
        <v>0.011052631578947368</v>
      </c>
    </row>
    <row r="220" spans="1:3" ht="12.75">
      <c r="A220" t="s">
        <v>23</v>
      </c>
      <c r="B220" s="2">
        <v>63</v>
      </c>
      <c r="C220" s="5">
        <f t="shared" si="19"/>
        <v>0.002763157894736842</v>
      </c>
    </row>
    <row r="221" spans="1:3" ht="12.75">
      <c r="A221" t="s">
        <v>15</v>
      </c>
      <c r="B221" s="2">
        <f>SUM(B214:B220)</f>
        <v>22800</v>
      </c>
      <c r="C221" s="4"/>
    </row>
    <row r="222" ht="12.75">
      <c r="A222" s="1" t="s">
        <v>53</v>
      </c>
    </row>
    <row r="223" spans="1:3" ht="12.75">
      <c r="A223" t="s">
        <v>5</v>
      </c>
      <c r="B223" s="2">
        <v>12235</v>
      </c>
      <c r="C223" s="5">
        <f aca="true" t="shared" si="20" ref="C223:C228">B223/$B$229</f>
        <v>0.5296307519155015</v>
      </c>
    </row>
    <row r="224" spans="1:3" ht="12.75">
      <c r="A224" t="s">
        <v>3</v>
      </c>
      <c r="B224" s="2">
        <v>5764</v>
      </c>
      <c r="C224" s="5">
        <f t="shared" si="20"/>
        <v>0.24951300809488766</v>
      </c>
    </row>
    <row r="225" spans="1:3" ht="12.75">
      <c r="A225" t="s">
        <v>7</v>
      </c>
      <c r="B225" s="2">
        <v>3069</v>
      </c>
      <c r="C225" s="5">
        <f t="shared" si="20"/>
        <v>0.13285139171464438</v>
      </c>
    </row>
    <row r="226" spans="1:3" ht="12.75">
      <c r="A226" t="s">
        <v>4</v>
      </c>
      <c r="B226" s="2">
        <v>1220</v>
      </c>
      <c r="C226" s="5">
        <f t="shared" si="20"/>
        <v>0.05281156659884854</v>
      </c>
    </row>
    <row r="227" spans="1:3" ht="12.75">
      <c r="A227" t="s">
        <v>1</v>
      </c>
      <c r="B227" s="2">
        <v>716</v>
      </c>
      <c r="C227" s="5">
        <f t="shared" si="20"/>
        <v>0.030994329249816027</v>
      </c>
    </row>
    <row r="228" spans="1:3" ht="12.75">
      <c r="A228" t="s">
        <v>48</v>
      </c>
      <c r="B228" s="2">
        <v>97</v>
      </c>
      <c r="C228" s="5">
        <f t="shared" si="20"/>
        <v>0.004198952426301892</v>
      </c>
    </row>
    <row r="229" spans="1:3" ht="12.75">
      <c r="A229" t="s">
        <v>15</v>
      </c>
      <c r="B229" s="2">
        <f>SUM(B223:B228)</f>
        <v>23101</v>
      </c>
      <c r="C229" s="4"/>
    </row>
    <row r="230" ht="12.75">
      <c r="A230" s="1" t="s">
        <v>54</v>
      </c>
    </row>
    <row r="231" spans="1:11" ht="12.75">
      <c r="A231" t="s">
        <v>5</v>
      </c>
      <c r="B231" s="2">
        <v>9748</v>
      </c>
      <c r="C231" s="5">
        <f aca="true" t="shared" si="21" ref="C231:C236">B231/$B$237</f>
        <v>0.4464187580142883</v>
      </c>
      <c r="D231" s="2">
        <v>9848</v>
      </c>
      <c r="E231" s="5">
        <f>D231/$D$237</f>
        <v>0.45099835134640043</v>
      </c>
      <c r="F231" s="2">
        <v>10436</v>
      </c>
      <c r="G231" s="5">
        <f>F231/$F$237</f>
        <v>0.47792636013921963</v>
      </c>
      <c r="H231" s="2">
        <v>10436</v>
      </c>
      <c r="I231" s="5">
        <f>H231/$H$237</f>
        <v>0.47792636013921963</v>
      </c>
      <c r="J231" s="2">
        <v>10436</v>
      </c>
      <c r="K231" s="5">
        <f>J231/J237</f>
        <v>0.47792636013921963</v>
      </c>
    </row>
    <row r="232" spans="1:11" ht="12.75">
      <c r="A232" t="s">
        <v>3</v>
      </c>
      <c r="B232" s="2">
        <v>6602</v>
      </c>
      <c r="C232" s="5">
        <f t="shared" si="21"/>
        <v>0.3023447517860414</v>
      </c>
      <c r="D232" s="2">
        <v>6701</v>
      </c>
      <c r="E232" s="5">
        <f>D232/$D$237</f>
        <v>0.30687854918483237</v>
      </c>
      <c r="F232" s="2">
        <v>6701</v>
      </c>
      <c r="G232" s="5">
        <f>F232/$F$237</f>
        <v>0.30687854918483237</v>
      </c>
      <c r="H232" s="2">
        <v>7590</v>
      </c>
      <c r="I232" s="5">
        <f>H232/$H$237</f>
        <v>0.34759113390730906</v>
      </c>
      <c r="J232" s="2">
        <v>11400</v>
      </c>
      <c r="K232" s="5">
        <f>J232/J237</f>
        <v>0.5220736398607804</v>
      </c>
    </row>
    <row r="233" spans="1:9" ht="12.75">
      <c r="A233" t="s">
        <v>7</v>
      </c>
      <c r="B233" s="2">
        <v>3810</v>
      </c>
      <c r="C233" s="5">
        <f t="shared" si="21"/>
        <v>0.17448250595347134</v>
      </c>
      <c r="D233" s="2">
        <v>3810</v>
      </c>
      <c r="E233" s="5">
        <f>D233/$D$237</f>
        <v>0.17448250595347134</v>
      </c>
      <c r="F233" s="2">
        <v>3810</v>
      </c>
      <c r="G233" s="5">
        <f>F233/$F$237</f>
        <v>0.17448250595347134</v>
      </c>
      <c r="H233" s="2">
        <v>3810</v>
      </c>
      <c r="I233" s="5">
        <f>H233/$H$237</f>
        <v>0.17448250595347134</v>
      </c>
    </row>
    <row r="234" spans="1:7" ht="12.75">
      <c r="A234" t="s">
        <v>1</v>
      </c>
      <c r="B234" s="2">
        <v>889</v>
      </c>
      <c r="C234" s="5">
        <f t="shared" si="21"/>
        <v>0.040712584722476644</v>
      </c>
      <c r="D234" s="2">
        <v>889</v>
      </c>
      <c r="E234" s="5">
        <f>D234/$D$237</f>
        <v>0.040712584722476644</v>
      </c>
      <c r="F234" s="2">
        <v>889</v>
      </c>
      <c r="G234" s="5">
        <f>F234/$F$237</f>
        <v>0.040712584722476644</v>
      </c>
    </row>
    <row r="235" spans="1:5" ht="12.75">
      <c r="A235" t="s">
        <v>4</v>
      </c>
      <c r="B235" s="2">
        <v>588</v>
      </c>
      <c r="C235" s="5">
        <f t="shared" si="21"/>
        <v>0.0269280087928192</v>
      </c>
      <c r="D235" s="2">
        <v>588</v>
      </c>
      <c r="E235" s="5">
        <f>D235/$D$237</f>
        <v>0.0269280087928192</v>
      </c>
    </row>
    <row r="236" spans="1:3" ht="12.75">
      <c r="A236" t="s">
        <v>23</v>
      </c>
      <c r="B236" s="2">
        <v>199</v>
      </c>
      <c r="C236" s="5">
        <f t="shared" si="21"/>
        <v>0.009113390730903096</v>
      </c>
    </row>
    <row r="237" spans="1:11" ht="12.75">
      <c r="A237" t="s">
        <v>15</v>
      </c>
      <c r="B237" s="2">
        <f aca="true" t="shared" si="22" ref="B237:K237">SUM(B231:B236)</f>
        <v>21836</v>
      </c>
      <c r="C237" s="4"/>
      <c r="D237" s="2">
        <f t="shared" si="22"/>
        <v>21836</v>
      </c>
      <c r="E237" s="4"/>
      <c r="F237" s="2">
        <f t="shared" si="22"/>
        <v>21836</v>
      </c>
      <c r="G237" s="4"/>
      <c r="H237" s="2">
        <f t="shared" si="22"/>
        <v>21836</v>
      </c>
      <c r="I237" s="4"/>
      <c r="J237" s="2">
        <f t="shared" si="22"/>
        <v>21836</v>
      </c>
      <c r="K237" s="4"/>
    </row>
    <row r="238" ht="12.75">
      <c r="A238" s="1" t="s">
        <v>55</v>
      </c>
    </row>
    <row r="239" spans="1:3" ht="12.75">
      <c r="A239" t="s">
        <v>5</v>
      </c>
      <c r="B239" s="2">
        <v>17356</v>
      </c>
      <c r="C239" s="5">
        <f>B239/$B$244</f>
        <v>0.6259602553467739</v>
      </c>
    </row>
    <row r="240" spans="1:3" ht="12.75">
      <c r="A240" t="s">
        <v>3</v>
      </c>
      <c r="B240" s="2">
        <v>5852</v>
      </c>
      <c r="C240" s="5">
        <f>B240/$B$244</f>
        <v>0.21105781368341328</v>
      </c>
    </row>
    <row r="241" spans="1:3" ht="12.75">
      <c r="A241" t="s">
        <v>7</v>
      </c>
      <c r="B241" s="2">
        <v>3192</v>
      </c>
      <c r="C241" s="5">
        <f>B241/$B$244</f>
        <v>0.11512244382731633</v>
      </c>
    </row>
    <row r="242" spans="1:3" ht="12.75">
      <c r="A242" t="s">
        <v>4</v>
      </c>
      <c r="B242" s="2">
        <v>693</v>
      </c>
      <c r="C242" s="5">
        <f>B242/$B$244</f>
        <v>0.024993688462509468</v>
      </c>
    </row>
    <row r="243" spans="1:3" ht="12.75">
      <c r="A243" t="s">
        <v>1</v>
      </c>
      <c r="B243" s="2">
        <v>634</v>
      </c>
      <c r="C243" s="5">
        <f>B243/$B$244</f>
        <v>0.022865798679987018</v>
      </c>
    </row>
    <row r="244" spans="1:3" ht="12.75">
      <c r="A244" t="s">
        <v>15</v>
      </c>
      <c r="B244" s="2">
        <f>SUM(B239:B243)</f>
        <v>27727</v>
      </c>
      <c r="C244" s="4"/>
    </row>
    <row r="245" ht="12.75">
      <c r="A245" s="1" t="s">
        <v>56</v>
      </c>
    </row>
    <row r="246" spans="1:9" ht="12.75">
      <c r="A246" t="s">
        <v>5</v>
      </c>
      <c r="B246" s="2">
        <v>8558</v>
      </c>
      <c r="C246" s="5">
        <f>B246/$B$251</f>
        <v>0.3900638103919781</v>
      </c>
      <c r="D246" s="2">
        <v>8558</v>
      </c>
      <c r="E246" s="5">
        <f>D246/$D$251</f>
        <v>0.3900638103919781</v>
      </c>
      <c r="F246" s="2">
        <v>9666</v>
      </c>
      <c r="G246" s="5">
        <f>F246/$F$251</f>
        <v>0.4405651777575205</v>
      </c>
      <c r="H246" s="2">
        <v>9666</v>
      </c>
      <c r="I246" s="5">
        <f>H246/H251</f>
        <v>0.4405651777575205</v>
      </c>
    </row>
    <row r="247" spans="1:9" ht="12.75">
      <c r="A247" t="s">
        <v>3</v>
      </c>
      <c r="B247" s="2">
        <v>6981</v>
      </c>
      <c r="C247" s="5">
        <f>B247/$B$251</f>
        <v>0.3181859617137648</v>
      </c>
      <c r="D247" s="2">
        <v>7551</v>
      </c>
      <c r="E247" s="5">
        <f>D247/$D$251</f>
        <v>0.3441659070191431</v>
      </c>
      <c r="F247" s="2">
        <v>7551</v>
      </c>
      <c r="G247" s="5">
        <f>F247/$F$251</f>
        <v>0.3441659070191431</v>
      </c>
      <c r="H247" s="2">
        <v>12274</v>
      </c>
      <c r="I247" s="5">
        <f>H247/H251</f>
        <v>0.5594348222424795</v>
      </c>
    </row>
    <row r="248" spans="1:7" ht="12.75">
      <c r="A248" t="s">
        <v>7</v>
      </c>
      <c r="B248" s="2">
        <v>4723</v>
      </c>
      <c r="C248" s="5">
        <f>B248/$B$251</f>
        <v>0.21526891522333638</v>
      </c>
      <c r="D248" s="2">
        <v>4723</v>
      </c>
      <c r="E248" s="5">
        <f>D248/$D$251</f>
        <v>0.21526891522333638</v>
      </c>
      <c r="F248" s="2">
        <v>4723</v>
      </c>
      <c r="G248" s="5">
        <f>F248/$F$251</f>
        <v>0.21526891522333638</v>
      </c>
    </row>
    <row r="249" spans="1:5" ht="12.75">
      <c r="A249" t="s">
        <v>4</v>
      </c>
      <c r="B249" s="2">
        <v>1108</v>
      </c>
      <c r="C249" s="5">
        <f>B249/$B$251</f>
        <v>0.050501367365542386</v>
      </c>
      <c r="D249" s="2">
        <v>1108</v>
      </c>
      <c r="E249" s="5">
        <f>D249/$D$251</f>
        <v>0.050501367365542386</v>
      </c>
    </row>
    <row r="250" spans="1:3" ht="12.75">
      <c r="A250" t="s">
        <v>1</v>
      </c>
      <c r="B250" s="2">
        <v>570</v>
      </c>
      <c r="C250" s="5">
        <f>B250/$B$251</f>
        <v>0.025979945305378303</v>
      </c>
    </row>
    <row r="251" spans="1:9" ht="12.75">
      <c r="A251" t="s">
        <v>15</v>
      </c>
      <c r="B251" s="2">
        <f aca="true" t="shared" si="23" ref="B251:I251">SUM(B246:B250)</f>
        <v>21940</v>
      </c>
      <c r="C251" s="4"/>
      <c r="D251" s="2">
        <f t="shared" si="23"/>
        <v>21940</v>
      </c>
      <c r="E251" s="4"/>
      <c r="F251" s="2">
        <f t="shared" si="23"/>
        <v>21940</v>
      </c>
      <c r="G251" s="4"/>
      <c r="H251" s="2">
        <f t="shared" si="23"/>
        <v>21940</v>
      </c>
      <c r="I251" s="4"/>
    </row>
    <row r="252" ht="12.75">
      <c r="A252" s="1" t="s">
        <v>57</v>
      </c>
    </row>
    <row r="253" spans="1:5" ht="12.75">
      <c r="A253" t="s">
        <v>5</v>
      </c>
      <c r="B253" s="2">
        <v>11059</v>
      </c>
      <c r="C253" s="5">
        <f>B253/$B$258</f>
        <v>0.4920578420467186</v>
      </c>
      <c r="D253" s="2">
        <v>11663</v>
      </c>
      <c r="E253" s="5">
        <f>D253/$D$258</f>
        <v>0.5189321468298109</v>
      </c>
    </row>
    <row r="254" spans="1:5" ht="12.75">
      <c r="A254" t="s">
        <v>3</v>
      </c>
      <c r="B254" s="2">
        <v>6971</v>
      </c>
      <c r="C254" s="5">
        <f>B254/$B$258</f>
        <v>0.31016685205784206</v>
      </c>
      <c r="D254" s="2">
        <v>6971</v>
      </c>
      <c r="E254" s="5">
        <f>D254/$D$258</f>
        <v>0.31016685205784206</v>
      </c>
    </row>
    <row r="255" spans="1:5" ht="12.75">
      <c r="A255" t="s">
        <v>7</v>
      </c>
      <c r="B255" s="2">
        <v>2982</v>
      </c>
      <c r="C255" s="5">
        <f>B255/$B$258</f>
        <v>0.13268075639599555</v>
      </c>
      <c r="D255" s="2">
        <v>2982</v>
      </c>
      <c r="E255" s="5">
        <f>D255/$D$258</f>
        <v>0.13268075639599555</v>
      </c>
    </row>
    <row r="256" spans="1:5" ht="12.75">
      <c r="A256" t="s">
        <v>1</v>
      </c>
      <c r="B256" s="2">
        <v>859</v>
      </c>
      <c r="C256" s="5">
        <f>B256/$B$258</f>
        <v>0.0382202447163515</v>
      </c>
      <c r="D256" s="2">
        <v>859</v>
      </c>
      <c r="E256" s="5">
        <f>D256/$D$258</f>
        <v>0.0382202447163515</v>
      </c>
    </row>
    <row r="257" spans="1:3" ht="12.75">
      <c r="A257" t="s">
        <v>4</v>
      </c>
      <c r="B257" s="2">
        <v>604</v>
      </c>
      <c r="C257" s="5">
        <f>B257/$B$258</f>
        <v>0.026874304783092325</v>
      </c>
    </row>
    <row r="258" spans="1:5" ht="12.75">
      <c r="A258" t="s">
        <v>15</v>
      </c>
      <c r="B258" s="2">
        <f>SUM(B253:B257)</f>
        <v>22475</v>
      </c>
      <c r="C258" s="4"/>
      <c r="D258" s="2">
        <f>SUM(D253:D257)</f>
        <v>22475</v>
      </c>
      <c r="E258" s="4"/>
    </row>
    <row r="259" ht="12.75">
      <c r="A259" s="1" t="s">
        <v>58</v>
      </c>
    </row>
    <row r="260" spans="1:11" ht="12.75">
      <c r="A260" t="s">
        <v>5</v>
      </c>
      <c r="B260" s="2">
        <v>4915</v>
      </c>
      <c r="C260" s="5">
        <f aca="true" t="shared" si="24" ref="C260:C265">B260/$B$266</f>
        <v>0.4525782688766114</v>
      </c>
      <c r="D260" s="2">
        <v>5067</v>
      </c>
      <c r="E260" s="5">
        <f>D260/$D$266</f>
        <v>0.46657458563535914</v>
      </c>
      <c r="F260" s="2">
        <v>5067</v>
      </c>
      <c r="G260" s="5">
        <f>F260/$F$266</f>
        <v>0.46657458563535914</v>
      </c>
      <c r="H260" s="2">
        <v>5067</v>
      </c>
      <c r="I260" s="5">
        <f>H260/$H$266</f>
        <v>0.46657458563535914</v>
      </c>
      <c r="J260" s="2">
        <v>5067</v>
      </c>
      <c r="K260" s="5">
        <f>J260/J266</f>
        <v>0.46657458563535914</v>
      </c>
    </row>
    <row r="261" spans="1:11" ht="12.75">
      <c r="A261" t="s">
        <v>3</v>
      </c>
      <c r="B261" s="2">
        <v>4084</v>
      </c>
      <c r="C261" s="5">
        <f t="shared" si="24"/>
        <v>0.3760589318600368</v>
      </c>
      <c r="D261" s="2">
        <v>4084</v>
      </c>
      <c r="E261" s="5">
        <f>D261/$D$266</f>
        <v>0.3760589318600368</v>
      </c>
      <c r="F261" s="2">
        <v>4610</v>
      </c>
      <c r="G261" s="5">
        <f>F261/$F$266</f>
        <v>0.4244935543278085</v>
      </c>
      <c r="H261" s="2">
        <v>5170</v>
      </c>
      <c r="I261" s="5">
        <f>H261/$H$266</f>
        <v>0.47605893186003684</v>
      </c>
      <c r="J261" s="2">
        <v>5793</v>
      </c>
      <c r="K261" s="5">
        <f>J261/J266</f>
        <v>0.5334254143646409</v>
      </c>
    </row>
    <row r="262" spans="1:9" ht="12.75">
      <c r="A262" t="s">
        <v>1</v>
      </c>
      <c r="B262" s="2">
        <v>623</v>
      </c>
      <c r="C262" s="5">
        <f t="shared" si="24"/>
        <v>0.05736648250460405</v>
      </c>
      <c r="D262" s="2">
        <v>623</v>
      </c>
      <c r="E262" s="5">
        <f>D262/$D$266</f>
        <v>0.05736648250460405</v>
      </c>
      <c r="F262" s="2">
        <v>623</v>
      </c>
      <c r="G262" s="5">
        <f>F262/$F$266</f>
        <v>0.05736648250460405</v>
      </c>
      <c r="H262" s="2">
        <v>623</v>
      </c>
      <c r="I262" s="5">
        <f>H262/$H$266</f>
        <v>0.05736648250460405</v>
      </c>
    </row>
    <row r="263" spans="1:7" ht="12.75">
      <c r="A263" t="s">
        <v>7</v>
      </c>
      <c r="B263" s="2">
        <v>560</v>
      </c>
      <c r="C263" s="5">
        <f t="shared" si="24"/>
        <v>0.05156537753222836</v>
      </c>
      <c r="D263" s="2">
        <v>560</v>
      </c>
      <c r="E263" s="5">
        <f>D263/$D$266</f>
        <v>0.05156537753222836</v>
      </c>
      <c r="F263" s="2">
        <v>560</v>
      </c>
      <c r="G263" s="5">
        <f>F263/$F$266</f>
        <v>0.05156537753222836</v>
      </c>
    </row>
    <row r="264" spans="1:5" ht="12.75">
      <c r="A264" t="s">
        <v>14</v>
      </c>
      <c r="B264" s="2">
        <v>526</v>
      </c>
      <c r="C264" s="5">
        <f t="shared" si="24"/>
        <v>0.04843462246777164</v>
      </c>
      <c r="D264" s="2">
        <v>526</v>
      </c>
      <c r="E264" s="5">
        <f>D264/$D$266</f>
        <v>0.04843462246777164</v>
      </c>
    </row>
    <row r="265" spans="1:3" ht="12.75">
      <c r="A265" t="s">
        <v>4</v>
      </c>
      <c r="B265" s="2">
        <v>152</v>
      </c>
      <c r="C265" s="5">
        <f t="shared" si="24"/>
        <v>0.013996316758747698</v>
      </c>
    </row>
    <row r="266" spans="1:11" ht="12.75">
      <c r="A266" t="s">
        <v>15</v>
      </c>
      <c r="B266" s="2">
        <f aca="true" t="shared" si="25" ref="B266:K266">SUM(B260:B265)</f>
        <v>10860</v>
      </c>
      <c r="C266" s="4"/>
      <c r="D266" s="2">
        <f t="shared" si="25"/>
        <v>10860</v>
      </c>
      <c r="E266" s="4"/>
      <c r="F266" s="2">
        <f t="shared" si="25"/>
        <v>10860</v>
      </c>
      <c r="G266" s="4"/>
      <c r="H266" s="2">
        <f t="shared" si="25"/>
        <v>10860</v>
      </c>
      <c r="I266" s="4"/>
      <c r="J266" s="2">
        <f t="shared" si="25"/>
        <v>10860</v>
      </c>
      <c r="K266" s="4"/>
    </row>
    <row r="267" ht="12.75">
      <c r="A267" s="1" t="s">
        <v>59</v>
      </c>
    </row>
    <row r="268" spans="1:3" ht="12.75">
      <c r="A268" t="s">
        <v>5</v>
      </c>
      <c r="B268" s="2">
        <v>13781</v>
      </c>
      <c r="C268" s="5">
        <f>B268/$B$272</f>
        <v>0.5712094835447236</v>
      </c>
    </row>
    <row r="269" spans="1:3" ht="12.75">
      <c r="A269" t="s">
        <v>3</v>
      </c>
      <c r="B269" s="2">
        <v>6375</v>
      </c>
      <c r="C269" s="5">
        <f>B269/$B$272</f>
        <v>0.26423775180303405</v>
      </c>
    </row>
    <row r="270" spans="1:3" ht="12.75">
      <c r="A270" t="s">
        <v>7</v>
      </c>
      <c r="B270" s="2">
        <v>2871</v>
      </c>
      <c r="C270" s="5">
        <f>B270/$B$272</f>
        <v>0.11900024869435463</v>
      </c>
    </row>
    <row r="271" spans="1:3" ht="12.75">
      <c r="A271" t="s">
        <v>1</v>
      </c>
      <c r="B271" s="2">
        <v>1099</v>
      </c>
      <c r="C271" s="5">
        <f>B271/$B$272</f>
        <v>0.04555251595788776</v>
      </c>
    </row>
    <row r="272" spans="1:3" ht="12.75">
      <c r="A272" t="s">
        <v>15</v>
      </c>
      <c r="B272" s="2">
        <f>SUM(B268:B271)</f>
        <v>24126</v>
      </c>
      <c r="C272" s="4"/>
    </row>
    <row r="273" ht="12.75">
      <c r="A273" s="1" t="s">
        <v>60</v>
      </c>
    </row>
    <row r="274" spans="1:3" ht="12.75">
      <c r="A274" t="s">
        <v>5</v>
      </c>
      <c r="B274" s="2">
        <v>11362</v>
      </c>
      <c r="C274" s="5">
        <f>B274/$B$279</f>
        <v>0.5984409564942589</v>
      </c>
    </row>
    <row r="275" spans="1:3" ht="12.75">
      <c r="A275" t="s">
        <v>7</v>
      </c>
      <c r="B275" s="2">
        <v>3823</v>
      </c>
      <c r="C275" s="5">
        <f>B275/$B$279</f>
        <v>0.2013588960286527</v>
      </c>
    </row>
    <row r="276" spans="1:3" ht="12.75">
      <c r="A276" t="s">
        <v>3</v>
      </c>
      <c r="B276" s="2">
        <v>3016</v>
      </c>
      <c r="C276" s="5">
        <f>B276/$B$279</f>
        <v>0.15885389234172548</v>
      </c>
    </row>
    <row r="277" spans="1:3" ht="12.75">
      <c r="A277" t="s">
        <v>1</v>
      </c>
      <c r="B277" s="2">
        <v>612</v>
      </c>
      <c r="C277" s="5">
        <f>B277/$B$279</f>
        <v>0.03223427788897082</v>
      </c>
    </row>
    <row r="278" spans="2:3" ht="12.75">
      <c r="B278" s="2">
        <v>173</v>
      </c>
      <c r="C278" s="5">
        <f>B278/$B$279</f>
        <v>0.009111977246392079</v>
      </c>
    </row>
    <row r="279" spans="1:3" ht="12.75">
      <c r="A279" t="s">
        <v>15</v>
      </c>
      <c r="B279" s="2">
        <f>SUM(B274:B278)</f>
        <v>18986</v>
      </c>
      <c r="C279" s="4"/>
    </row>
    <row r="280" ht="12.75">
      <c r="A280" s="1" t="s">
        <v>61</v>
      </c>
    </row>
    <row r="281" spans="1:3" ht="12.75">
      <c r="A281" t="s">
        <v>5</v>
      </c>
      <c r="B281" s="2">
        <v>15568</v>
      </c>
      <c r="C281" s="5">
        <f aca="true" t="shared" si="26" ref="C281:C286">B281/$B$287</f>
        <v>0.651217267631557</v>
      </c>
    </row>
    <row r="282" spans="1:3" ht="12.75">
      <c r="A282" t="s">
        <v>7</v>
      </c>
      <c r="B282" s="2">
        <v>4127</v>
      </c>
      <c r="C282" s="5">
        <f t="shared" si="26"/>
        <v>0.1726344850665105</v>
      </c>
    </row>
    <row r="283" spans="1:3" ht="12.75">
      <c r="A283" t="s">
        <v>3</v>
      </c>
      <c r="B283" s="2">
        <v>2751</v>
      </c>
      <c r="C283" s="5">
        <f t="shared" si="26"/>
        <v>0.11507571321007279</v>
      </c>
    </row>
    <row r="284" spans="1:3" ht="12.75">
      <c r="A284" t="s">
        <v>62</v>
      </c>
      <c r="B284" s="2">
        <v>683</v>
      </c>
      <c r="C284" s="5">
        <f t="shared" si="26"/>
        <v>0.02857023341420564</v>
      </c>
    </row>
    <row r="285" spans="1:3" ht="12.75">
      <c r="A285" t="s">
        <v>1</v>
      </c>
      <c r="B285" s="2">
        <v>568</v>
      </c>
      <c r="C285" s="5">
        <f t="shared" si="26"/>
        <v>0.023759725591901613</v>
      </c>
    </row>
    <row r="286" spans="1:3" ht="12.75">
      <c r="A286" t="s">
        <v>23</v>
      </c>
      <c r="B286" s="2">
        <v>209</v>
      </c>
      <c r="C286" s="5">
        <f t="shared" si="26"/>
        <v>0.00874257508575253</v>
      </c>
    </row>
    <row r="287" spans="1:3" ht="12.75">
      <c r="A287" t="s">
        <v>15</v>
      </c>
      <c r="B287" s="2">
        <f>SUM(B281:B286)</f>
        <v>23906</v>
      </c>
      <c r="C287" s="4"/>
    </row>
    <row r="288" ht="12.75">
      <c r="A288" s="1" t="s">
        <v>63</v>
      </c>
    </row>
    <row r="289" spans="1:3" ht="12.75">
      <c r="A289" t="s">
        <v>5</v>
      </c>
      <c r="B289" s="2">
        <v>14588</v>
      </c>
      <c r="C289" s="5">
        <f>B289/$B$293</f>
        <v>0.5731122809774495</v>
      </c>
    </row>
    <row r="290" spans="1:3" ht="12.75">
      <c r="A290" t="s">
        <v>3</v>
      </c>
      <c r="B290" s="2">
        <v>5789</v>
      </c>
      <c r="C290" s="5">
        <f>B290/$B$293</f>
        <v>0.22742987349728921</v>
      </c>
    </row>
    <row r="291" spans="1:3" ht="12.75">
      <c r="A291" t="s">
        <v>7</v>
      </c>
      <c r="B291" s="2">
        <v>4666</v>
      </c>
      <c r="C291" s="5">
        <f>B291/$B$293</f>
        <v>0.18331107095152038</v>
      </c>
    </row>
    <row r="292" spans="1:3" ht="12.75">
      <c r="A292" t="s">
        <v>1</v>
      </c>
      <c r="B292" s="2">
        <v>411</v>
      </c>
      <c r="C292" s="5">
        <f>B292/$B$293</f>
        <v>0.016146774573740866</v>
      </c>
    </row>
    <row r="293" spans="1:3" ht="12.75">
      <c r="A293" t="s">
        <v>15</v>
      </c>
      <c r="B293" s="2">
        <f>SUM(B289:B292)</f>
        <v>25454</v>
      </c>
      <c r="C293" s="4"/>
    </row>
    <row r="294" ht="12.75">
      <c r="A294" s="1" t="s">
        <v>64</v>
      </c>
    </row>
    <row r="295" spans="1:3" ht="12.75">
      <c r="A295" t="s">
        <v>5</v>
      </c>
      <c r="B295" s="2">
        <v>13868</v>
      </c>
      <c r="C295" s="5">
        <f>B295/$B$303</f>
        <v>0.5650721212615109</v>
      </c>
    </row>
    <row r="296" spans="1:3" ht="12.75">
      <c r="A296" t="s">
        <v>3</v>
      </c>
      <c r="B296" s="2">
        <v>3529</v>
      </c>
      <c r="C296" s="5">
        <f aca="true" t="shared" si="27" ref="C296:C302">B296/$B$303</f>
        <v>0.14379431179202998</v>
      </c>
    </row>
    <row r="297" spans="1:3" ht="12.75">
      <c r="A297" t="s">
        <v>4</v>
      </c>
      <c r="B297" s="2">
        <v>3213</v>
      </c>
      <c r="C297" s="5">
        <f t="shared" si="27"/>
        <v>0.13091842555618938</v>
      </c>
    </row>
    <row r="298" spans="1:3" ht="12.75">
      <c r="A298" t="s">
        <v>7</v>
      </c>
      <c r="B298" s="2">
        <v>2214</v>
      </c>
      <c r="C298" s="5">
        <f t="shared" si="27"/>
        <v>0.09021269660174396</v>
      </c>
    </row>
    <row r="299" spans="1:3" ht="12.75">
      <c r="A299" t="s">
        <v>1</v>
      </c>
      <c r="B299" s="2">
        <v>917</v>
      </c>
      <c r="C299" s="5">
        <f t="shared" si="27"/>
        <v>0.03736451796919567</v>
      </c>
    </row>
    <row r="300" spans="1:3" ht="12.75">
      <c r="A300" t="s">
        <v>23</v>
      </c>
      <c r="B300" s="2">
        <v>562</v>
      </c>
      <c r="C300" s="5">
        <f t="shared" si="27"/>
        <v>0.022899519191589928</v>
      </c>
    </row>
    <row r="301" spans="1:3" ht="12.75">
      <c r="A301" t="s">
        <v>65</v>
      </c>
      <c r="B301" s="2">
        <v>157</v>
      </c>
      <c r="C301" s="5">
        <f t="shared" si="27"/>
        <v>0.0063971966424904245</v>
      </c>
    </row>
    <row r="302" spans="1:3" ht="12.75">
      <c r="A302" t="s">
        <v>66</v>
      </c>
      <c r="B302" s="2">
        <v>82</v>
      </c>
      <c r="C302" s="5">
        <f t="shared" si="27"/>
        <v>0.0033412109852497757</v>
      </c>
    </row>
    <row r="303" spans="1:3" ht="12.75">
      <c r="A303" t="s">
        <v>15</v>
      </c>
      <c r="B303" s="2">
        <f>SUM(B295:B302)</f>
        <v>24542</v>
      </c>
      <c r="C303" s="4"/>
    </row>
    <row r="304" ht="12.75">
      <c r="A304" s="1" t="s">
        <v>67</v>
      </c>
    </row>
    <row r="305" spans="1:3" ht="12.75">
      <c r="A305" t="s">
        <v>5</v>
      </c>
      <c r="B305" s="2">
        <v>14181</v>
      </c>
      <c r="C305" s="5">
        <f>B305/$B$310</f>
        <v>0.6807969275084014</v>
      </c>
    </row>
    <row r="306" spans="1:3" ht="12.75">
      <c r="A306" t="s">
        <v>3</v>
      </c>
      <c r="B306" s="2">
        <v>3176</v>
      </c>
      <c r="C306" s="5">
        <f>B306/$B$310</f>
        <v>0.1524723955832933</v>
      </c>
    </row>
    <row r="307" spans="1:3" ht="12.75">
      <c r="A307" t="s">
        <v>4</v>
      </c>
      <c r="B307" s="2">
        <v>1364</v>
      </c>
      <c r="C307" s="5">
        <f>B307/$B$310</f>
        <v>0.06548247719635142</v>
      </c>
    </row>
    <row r="308" spans="1:3" ht="12.75">
      <c r="A308" t="s">
        <v>1</v>
      </c>
      <c r="B308" s="2">
        <v>1188</v>
      </c>
      <c r="C308" s="5">
        <f>B308/$B$310</f>
        <v>0.057033125300048004</v>
      </c>
    </row>
    <row r="309" spans="1:3" ht="12.75">
      <c r="A309" t="s">
        <v>48</v>
      </c>
      <c r="B309" s="2">
        <v>921</v>
      </c>
      <c r="C309" s="5">
        <f>B309/$B$310</f>
        <v>0.044215074411905905</v>
      </c>
    </row>
    <row r="310" spans="1:3" ht="12.75">
      <c r="A310" t="s">
        <v>15</v>
      </c>
      <c r="B310" s="2">
        <f>SUM(B305:B309)</f>
        <v>20830</v>
      </c>
      <c r="C310" s="4"/>
    </row>
    <row r="311" ht="12.75">
      <c r="A311" s="1" t="s">
        <v>68</v>
      </c>
    </row>
    <row r="312" spans="1:3" ht="12.75">
      <c r="A312" t="s">
        <v>5</v>
      </c>
      <c r="B312" s="2">
        <v>6629</v>
      </c>
      <c r="C312" s="5">
        <f>B312/$B$316</f>
        <v>0.7321625800751049</v>
      </c>
    </row>
    <row r="313" spans="1:3" ht="12.75">
      <c r="A313" t="s">
        <v>3</v>
      </c>
      <c r="B313" s="2">
        <v>1047</v>
      </c>
      <c r="C313" s="5">
        <f>B313/$B$316</f>
        <v>0.11563949635520213</v>
      </c>
    </row>
    <row r="314" spans="1:3" ht="12.75">
      <c r="A314" t="s">
        <v>1</v>
      </c>
      <c r="B314" s="2">
        <v>810</v>
      </c>
      <c r="C314" s="5">
        <f>B314/$B$316</f>
        <v>0.08946322067594434</v>
      </c>
    </row>
    <row r="315" spans="1:3" ht="12.75">
      <c r="A315" t="s">
        <v>4</v>
      </c>
      <c r="B315" s="2">
        <v>568</v>
      </c>
      <c r="C315" s="5">
        <f>B315/$B$316</f>
        <v>0.06273470289374862</v>
      </c>
    </row>
    <row r="316" spans="1:3" ht="12.75">
      <c r="A316" t="s">
        <v>15</v>
      </c>
      <c r="B316" s="2">
        <f>SUM(B312:B315)</f>
        <v>9054</v>
      </c>
      <c r="C316" s="4"/>
    </row>
    <row r="317" ht="12.75">
      <c r="A317" s="1" t="s">
        <v>69</v>
      </c>
    </row>
    <row r="318" spans="1:3" ht="12.75">
      <c r="A318" t="s">
        <v>5</v>
      </c>
      <c r="B318" s="2">
        <v>6393</v>
      </c>
      <c r="C318" s="5">
        <f aca="true" t="shared" si="28" ref="C318:C323">B318/$B$324</f>
        <v>0.6417386067054808</v>
      </c>
    </row>
    <row r="319" spans="1:3" ht="12.75">
      <c r="A319" t="s">
        <v>70</v>
      </c>
      <c r="B319" s="2">
        <v>1726</v>
      </c>
      <c r="C319" s="5">
        <f t="shared" si="28"/>
        <v>0.17325838185103393</v>
      </c>
    </row>
    <row r="320" spans="1:3" ht="12.75">
      <c r="A320" t="s">
        <v>3</v>
      </c>
      <c r="B320" s="2">
        <v>767</v>
      </c>
      <c r="C320" s="5">
        <f t="shared" si="28"/>
        <v>0.0769925717727364</v>
      </c>
    </row>
    <row r="321" spans="1:3" ht="12.75">
      <c r="A321" t="s">
        <v>1</v>
      </c>
      <c r="B321" s="2">
        <v>444</v>
      </c>
      <c r="C321" s="5">
        <f t="shared" si="28"/>
        <v>0.04456936358161012</v>
      </c>
    </row>
    <row r="322" spans="1:3" ht="12.75">
      <c r="A322" t="s">
        <v>7</v>
      </c>
      <c r="B322" s="2">
        <v>407</v>
      </c>
      <c r="C322" s="5">
        <f t="shared" si="28"/>
        <v>0.040855249949809276</v>
      </c>
    </row>
    <row r="323" spans="1:3" ht="12.75">
      <c r="A323" t="s">
        <v>4</v>
      </c>
      <c r="B323" s="2">
        <v>225</v>
      </c>
      <c r="C323" s="5">
        <f t="shared" si="28"/>
        <v>0.02258582613932945</v>
      </c>
    </row>
    <row r="324" spans="1:3" ht="12.75">
      <c r="A324" t="s">
        <v>15</v>
      </c>
      <c r="B324" s="2">
        <f>SUM(B318:B323)</f>
        <v>9962</v>
      </c>
      <c r="C324" s="4"/>
    </row>
    <row r="325" ht="12.75">
      <c r="A325" s="1" t="s">
        <v>71</v>
      </c>
    </row>
    <row r="326" spans="1:3" ht="12.75">
      <c r="A326" t="s">
        <v>5</v>
      </c>
      <c r="B326" s="2">
        <v>15609</v>
      </c>
      <c r="C326" s="5">
        <f aca="true" t="shared" si="29" ref="C326:C331">B326/$B$332</f>
        <v>0.6273461677585306</v>
      </c>
    </row>
    <row r="327" spans="1:3" ht="12.75">
      <c r="A327" t="s">
        <v>3</v>
      </c>
      <c r="B327" s="2">
        <v>3887</v>
      </c>
      <c r="C327" s="5">
        <f t="shared" si="29"/>
        <v>0.1562236244523934</v>
      </c>
    </row>
    <row r="328" spans="1:3" ht="12.75">
      <c r="A328" t="s">
        <v>7</v>
      </c>
      <c r="B328" s="2">
        <v>3524</v>
      </c>
      <c r="C328" s="5">
        <f t="shared" si="29"/>
        <v>0.1416341786905671</v>
      </c>
    </row>
    <row r="329" spans="1:3" ht="12.75">
      <c r="A329" t="s">
        <v>1</v>
      </c>
      <c r="B329" s="2">
        <v>786</v>
      </c>
      <c r="C329" s="5">
        <f t="shared" si="29"/>
        <v>0.031590370161970985</v>
      </c>
    </row>
    <row r="330" spans="1:3" ht="12.75">
      <c r="A330" t="s">
        <v>4</v>
      </c>
      <c r="B330" s="2">
        <v>553</v>
      </c>
      <c r="C330" s="5">
        <f t="shared" si="29"/>
        <v>0.022225794783167878</v>
      </c>
    </row>
    <row r="331" spans="1:3" ht="12.75">
      <c r="A331" t="s">
        <v>13</v>
      </c>
      <c r="B331" s="2">
        <v>522</v>
      </c>
      <c r="C331" s="5">
        <f t="shared" si="29"/>
        <v>0.02097986415337004</v>
      </c>
    </row>
    <row r="332" spans="1:3" ht="12.75">
      <c r="A332" t="s">
        <v>15</v>
      </c>
      <c r="B332" s="2">
        <f>SUM(B326:B331)</f>
        <v>24881</v>
      </c>
      <c r="C332" s="4"/>
    </row>
    <row r="333" ht="12.75">
      <c r="A333" s="1" t="s">
        <v>72</v>
      </c>
    </row>
    <row r="334" spans="1:13" ht="12.75">
      <c r="A334" t="s">
        <v>5</v>
      </c>
      <c r="B334" s="2">
        <v>9963</v>
      </c>
      <c r="C334" s="5">
        <f>B334/$B$341</f>
        <v>0.45191871541322687</v>
      </c>
      <c r="D334" s="2">
        <v>10113</v>
      </c>
      <c r="E334" s="5">
        <f aca="true" t="shared" si="30" ref="E334:E339">D334/$D$341</f>
        <v>0.4587226707792797</v>
      </c>
      <c r="F334" s="2">
        <v>10189</v>
      </c>
      <c r="G334" s="5">
        <f>F334/$F$341</f>
        <v>0.46217000816474646</v>
      </c>
      <c r="H334" s="2">
        <v>10189</v>
      </c>
      <c r="I334" s="5">
        <f>H334/$H$341</f>
        <v>0.46217000816474646</v>
      </c>
      <c r="J334" s="2">
        <v>10189</v>
      </c>
      <c r="K334" s="5">
        <f>J334/$J$341</f>
        <v>0.46217000816474646</v>
      </c>
      <c r="L334" s="2">
        <v>12486</v>
      </c>
      <c r="M334" s="5">
        <f>L334/L341</f>
        <v>0.566361244670235</v>
      </c>
    </row>
    <row r="335" spans="1:13" ht="12.75">
      <c r="A335" t="s">
        <v>3</v>
      </c>
      <c r="B335" s="2">
        <v>7198</v>
      </c>
      <c r="C335" s="5">
        <f aca="true" t="shared" si="31" ref="C335:C340">B335/$B$341</f>
        <v>0.3264991381656536</v>
      </c>
      <c r="D335" s="2">
        <v>7198</v>
      </c>
      <c r="E335" s="5">
        <f t="shared" si="30"/>
        <v>0.3264991381656536</v>
      </c>
      <c r="F335" s="2">
        <v>7273</v>
      </c>
      <c r="G335" s="5">
        <f>F335/$F$341</f>
        <v>0.32990111584868004</v>
      </c>
      <c r="H335" s="2">
        <v>7719</v>
      </c>
      <c r="I335" s="5">
        <f>H335/$H$341</f>
        <v>0.350131543137077</v>
      </c>
      <c r="J335" s="2">
        <v>9560</v>
      </c>
      <c r="K335" s="5">
        <f>J335/$J$341</f>
        <v>0.43363875532976504</v>
      </c>
      <c r="L335" s="2">
        <v>9560</v>
      </c>
      <c r="M335" s="5">
        <f>L335/L341</f>
        <v>0.43363875532976504</v>
      </c>
    </row>
    <row r="336" spans="1:11" ht="12.75">
      <c r="A336" t="s">
        <v>4</v>
      </c>
      <c r="B336" s="2">
        <v>2297</v>
      </c>
      <c r="C336" s="5">
        <f t="shared" si="31"/>
        <v>0.10419123650548852</v>
      </c>
      <c r="D336" s="2">
        <v>2297</v>
      </c>
      <c r="E336" s="5">
        <f t="shared" si="30"/>
        <v>0.10419123650548852</v>
      </c>
      <c r="F336" s="2">
        <v>2297</v>
      </c>
      <c r="G336" s="5">
        <f>F336/$F$341</f>
        <v>0.10419123650548852</v>
      </c>
      <c r="H336" s="2">
        <v>2297</v>
      </c>
      <c r="I336" s="5">
        <f>H336/$H$341</f>
        <v>0.10419123650548852</v>
      </c>
      <c r="J336" s="2">
        <v>2297</v>
      </c>
      <c r="K336" s="5">
        <f>J336/$J$341</f>
        <v>0.10419123650548852</v>
      </c>
    </row>
    <row r="337" spans="1:9" ht="12.75">
      <c r="A337" t="s">
        <v>7</v>
      </c>
      <c r="B337" s="2">
        <v>1841</v>
      </c>
      <c r="C337" s="5">
        <f t="shared" si="31"/>
        <v>0.08350721219268802</v>
      </c>
      <c r="D337" s="2">
        <v>1841</v>
      </c>
      <c r="E337" s="5">
        <f t="shared" si="30"/>
        <v>0.08350721219268802</v>
      </c>
      <c r="F337" s="2">
        <v>1841</v>
      </c>
      <c r="G337" s="5">
        <f>F337/$F$341</f>
        <v>0.08350721219268802</v>
      </c>
      <c r="H337" s="2">
        <v>1841</v>
      </c>
      <c r="I337" s="5">
        <f>H337/$H$341</f>
        <v>0.08350721219268802</v>
      </c>
    </row>
    <row r="338" spans="1:7" ht="12.75">
      <c r="A338" t="s">
        <v>1</v>
      </c>
      <c r="B338" s="2">
        <v>446</v>
      </c>
      <c r="C338" s="5">
        <f t="shared" si="31"/>
        <v>0.02023042728839699</v>
      </c>
      <c r="D338" s="2">
        <v>446</v>
      </c>
      <c r="E338" s="5">
        <f t="shared" si="30"/>
        <v>0.02023042728839699</v>
      </c>
      <c r="F338" s="2">
        <v>446</v>
      </c>
      <c r="G338" s="5">
        <f>F338/$F$341</f>
        <v>0.02023042728839699</v>
      </c>
    </row>
    <row r="339" spans="1:5" ht="12.75">
      <c r="A339" t="s">
        <v>23</v>
      </c>
      <c r="B339" s="2">
        <v>151</v>
      </c>
      <c r="C339" s="5">
        <f t="shared" si="31"/>
        <v>0.00684931506849315</v>
      </c>
      <c r="D339" s="2">
        <v>151</v>
      </c>
      <c r="E339" s="5">
        <f t="shared" si="30"/>
        <v>0.00684931506849315</v>
      </c>
    </row>
    <row r="340" spans="1:3" ht="12.75">
      <c r="A340" t="s">
        <v>62</v>
      </c>
      <c r="B340" s="2">
        <v>150</v>
      </c>
      <c r="C340" s="5">
        <f t="shared" si="31"/>
        <v>0.006803955366052799</v>
      </c>
    </row>
    <row r="341" spans="1:12" ht="12.75">
      <c r="A341" t="s">
        <v>15</v>
      </c>
      <c r="B341" s="2">
        <f aca="true" t="shared" si="32" ref="B341:L341">SUM(B334:B340)</f>
        <v>22046</v>
      </c>
      <c r="C341" s="4"/>
      <c r="D341" s="2">
        <f t="shared" si="32"/>
        <v>22046</v>
      </c>
      <c r="E341" s="4"/>
      <c r="F341" s="2">
        <f t="shared" si="32"/>
        <v>22046</v>
      </c>
      <c r="G341" s="4"/>
      <c r="H341" s="2">
        <f t="shared" si="32"/>
        <v>22046</v>
      </c>
      <c r="I341" s="4"/>
      <c r="J341" s="2">
        <f t="shared" si="32"/>
        <v>22046</v>
      </c>
      <c r="K341" s="4"/>
      <c r="L341" s="2">
        <f t="shared" si="32"/>
        <v>22046</v>
      </c>
    </row>
    <row r="342" ht="12.75">
      <c r="A342" s="1" t="s">
        <v>73</v>
      </c>
    </row>
    <row r="343" spans="1:3" ht="12.75">
      <c r="A343" t="s">
        <v>5</v>
      </c>
      <c r="B343" s="2">
        <v>16500</v>
      </c>
      <c r="C343" s="5">
        <f>B343/$B$346</f>
        <v>0.7464036913055279</v>
      </c>
    </row>
    <row r="344" spans="1:3" ht="12.75">
      <c r="A344" t="s">
        <v>3</v>
      </c>
      <c r="B344" s="2">
        <v>4178</v>
      </c>
      <c r="C344" s="5">
        <f>B344/$B$346</f>
        <v>0.18899846195603004</v>
      </c>
    </row>
    <row r="345" spans="1:3" ht="12.75">
      <c r="A345" t="s">
        <v>1</v>
      </c>
      <c r="B345" s="2">
        <v>1428</v>
      </c>
      <c r="C345" s="5">
        <f>B345/$B$346</f>
        <v>0.06459784673844206</v>
      </c>
    </row>
    <row r="346" spans="1:3" ht="12.75">
      <c r="A346" t="s">
        <v>15</v>
      </c>
      <c r="B346" s="2">
        <f>SUM(B343:B345)</f>
        <v>22106</v>
      </c>
      <c r="C346" s="4">
        <f>SUM(C343:C345)</f>
        <v>1</v>
      </c>
    </row>
    <row r="347" ht="12.75">
      <c r="A347" s="1" t="s">
        <v>74</v>
      </c>
    </row>
    <row r="348" spans="1:7" ht="12.75">
      <c r="A348" t="s">
        <v>5</v>
      </c>
      <c r="B348" s="2">
        <v>9904</v>
      </c>
      <c r="C348" s="5">
        <f>B348/$B$352</f>
        <v>0.42359180531200546</v>
      </c>
      <c r="D348" s="2">
        <v>9904</v>
      </c>
      <c r="E348" s="5">
        <f>D348/$D$352</f>
        <v>0.42359180531200546</v>
      </c>
      <c r="F348" s="2">
        <v>9904</v>
      </c>
      <c r="G348" s="5">
        <f>F348/F352</f>
        <v>0.42359180531200546</v>
      </c>
    </row>
    <row r="349" spans="1:7" ht="12.75">
      <c r="A349" t="s">
        <v>3</v>
      </c>
      <c r="B349" s="2">
        <v>6349</v>
      </c>
      <c r="C349" s="5">
        <f>B349/$B$352</f>
        <v>0.2715452718018904</v>
      </c>
      <c r="D349" s="2">
        <v>7161</v>
      </c>
      <c r="E349" s="5">
        <f>D349/$D$352</f>
        <v>0.3062743253068731</v>
      </c>
      <c r="F349" s="2">
        <v>13477</v>
      </c>
      <c r="G349" s="5">
        <f>F349/F352</f>
        <v>0.5764081946879945</v>
      </c>
    </row>
    <row r="350" spans="1:5" ht="12.75">
      <c r="A350" t="s">
        <v>7</v>
      </c>
      <c r="B350" s="2">
        <v>6316</v>
      </c>
      <c r="C350" s="5">
        <f>B350/$B$352</f>
        <v>0.27013386938112144</v>
      </c>
      <c r="D350" s="2">
        <v>6316</v>
      </c>
      <c r="E350" s="5">
        <f>D350/$D$352</f>
        <v>0.27013386938112144</v>
      </c>
    </row>
    <row r="351" spans="1:3" ht="12.75">
      <c r="A351" t="s">
        <v>1</v>
      </c>
      <c r="B351" s="2">
        <v>812</v>
      </c>
      <c r="C351" s="5">
        <f>B351/$B$352</f>
        <v>0.034729053504982677</v>
      </c>
    </row>
    <row r="352" spans="1:7" ht="12.75">
      <c r="A352" t="s">
        <v>15</v>
      </c>
      <c r="B352" s="2">
        <f aca="true" t="shared" si="33" ref="B352:G352">SUM(B348:B351)</f>
        <v>23381</v>
      </c>
      <c r="C352" s="4"/>
      <c r="D352" s="2">
        <f t="shared" si="33"/>
        <v>23381</v>
      </c>
      <c r="E352" s="4"/>
      <c r="F352" s="2">
        <f t="shared" si="33"/>
        <v>23381</v>
      </c>
      <c r="G352" s="4"/>
    </row>
    <row r="353" ht="12.75">
      <c r="A353" s="1" t="s">
        <v>75</v>
      </c>
    </row>
    <row r="354" spans="1:3" ht="12.75">
      <c r="A354" t="s">
        <v>5</v>
      </c>
      <c r="B354" s="2">
        <v>8033</v>
      </c>
      <c r="C354" s="5">
        <f aca="true" t="shared" si="34" ref="C354:C359">B354/$B$360</f>
        <v>0.5572280799112098</v>
      </c>
    </row>
    <row r="355" spans="1:3" ht="12.75">
      <c r="A355" t="s">
        <v>3</v>
      </c>
      <c r="B355" s="2">
        <v>2655</v>
      </c>
      <c r="C355" s="5">
        <f t="shared" si="34"/>
        <v>0.18417036625971142</v>
      </c>
    </row>
    <row r="356" spans="1:3" ht="12.75">
      <c r="A356" t="s">
        <v>7</v>
      </c>
      <c r="B356" s="2">
        <v>1429</v>
      </c>
      <c r="C356" s="5">
        <f t="shared" si="34"/>
        <v>0.09912597114317426</v>
      </c>
    </row>
    <row r="357" spans="1:3" ht="12.75">
      <c r="A357" t="s">
        <v>4</v>
      </c>
      <c r="B357" s="2">
        <v>1110</v>
      </c>
      <c r="C357" s="5">
        <f t="shared" si="34"/>
        <v>0.07699778024417314</v>
      </c>
    </row>
    <row r="358" spans="1:3" ht="12.75">
      <c r="A358" t="s">
        <v>1</v>
      </c>
      <c r="B358" s="2">
        <v>744</v>
      </c>
      <c r="C358" s="5">
        <f t="shared" si="34"/>
        <v>0.05160932297447281</v>
      </c>
    </row>
    <row r="359" spans="1:3" ht="12.75">
      <c r="A359" t="s">
        <v>62</v>
      </c>
      <c r="B359" s="2">
        <v>445</v>
      </c>
      <c r="C359" s="5">
        <f t="shared" si="34"/>
        <v>0.0308684794672586</v>
      </c>
    </row>
    <row r="360" spans="1:3" ht="12.75">
      <c r="A360" t="s">
        <v>15</v>
      </c>
      <c r="B360" s="2">
        <f>SUM(B354:B359)</f>
        <v>14416</v>
      </c>
      <c r="C360" s="4"/>
    </row>
    <row r="361" ht="12.75">
      <c r="A361" s="1" t="s">
        <v>76</v>
      </c>
    </row>
    <row r="362" spans="1:3" ht="12.75">
      <c r="A362" t="s">
        <v>5</v>
      </c>
      <c r="B362" s="2">
        <v>9215</v>
      </c>
      <c r="C362" s="5">
        <f>B362/$B$370</f>
        <v>0.6102244884444739</v>
      </c>
    </row>
    <row r="363" spans="1:3" ht="12.75">
      <c r="A363" t="s">
        <v>3</v>
      </c>
      <c r="B363" s="2">
        <v>2148</v>
      </c>
      <c r="C363" s="5">
        <f aca="true" t="shared" si="35" ref="C363:C369">B363/$B$370</f>
        <v>0.14224223561353552</v>
      </c>
    </row>
    <row r="364" spans="1:3" ht="12.75">
      <c r="A364" t="s">
        <v>7</v>
      </c>
      <c r="B364" s="2">
        <v>1137</v>
      </c>
      <c r="C364" s="5">
        <f t="shared" si="35"/>
        <v>0.0752930269518575</v>
      </c>
    </row>
    <row r="365" spans="1:3" ht="12.75">
      <c r="A365" t="s">
        <v>4</v>
      </c>
      <c r="B365" s="2">
        <v>838</v>
      </c>
      <c r="C365" s="5">
        <f t="shared" si="35"/>
        <v>0.055493013707701475</v>
      </c>
    </row>
    <row r="366" spans="1:3" ht="12.75">
      <c r="A366" t="s">
        <v>77</v>
      </c>
      <c r="B366" s="2">
        <v>621</v>
      </c>
      <c r="C366" s="5">
        <f t="shared" si="35"/>
        <v>0.041123104430170185</v>
      </c>
    </row>
    <row r="367" spans="1:3" ht="12.75">
      <c r="A367" t="s">
        <v>1</v>
      </c>
      <c r="B367" s="2">
        <v>588</v>
      </c>
      <c r="C367" s="5">
        <f t="shared" si="35"/>
        <v>0.038937818687504136</v>
      </c>
    </row>
    <row r="368" spans="1:3" ht="12.75">
      <c r="A368" t="s">
        <v>23</v>
      </c>
      <c r="B368" s="2">
        <v>478</v>
      </c>
      <c r="C368" s="5">
        <f t="shared" si="35"/>
        <v>0.03165353287861731</v>
      </c>
    </row>
    <row r="369" spans="1:3" ht="12.75">
      <c r="A369" t="s">
        <v>23</v>
      </c>
      <c r="B369" s="2">
        <v>76</v>
      </c>
      <c r="C369" s="5">
        <f t="shared" si="35"/>
        <v>0.00503277928613999</v>
      </c>
    </row>
    <row r="370" spans="1:3" ht="12.75">
      <c r="A370" t="s">
        <v>15</v>
      </c>
      <c r="B370" s="2">
        <f>SUM(B362:B369)</f>
        <v>15101</v>
      </c>
      <c r="C370" s="4"/>
    </row>
    <row r="371" ht="12.75">
      <c r="A371" s="1" t="s">
        <v>78</v>
      </c>
    </row>
    <row r="372" spans="1:3" ht="12.75">
      <c r="A372" t="s">
        <v>5</v>
      </c>
      <c r="B372" s="2">
        <v>10469</v>
      </c>
      <c r="C372" s="5">
        <f>B372/$B$377</f>
        <v>0.6164762689906961</v>
      </c>
    </row>
    <row r="373" spans="1:3" ht="12.75">
      <c r="A373" t="s">
        <v>3</v>
      </c>
      <c r="B373" s="2">
        <v>3156</v>
      </c>
      <c r="C373" s="5">
        <f>B373/$B$377</f>
        <v>0.1858438346484513</v>
      </c>
    </row>
    <row r="374" spans="1:3" ht="12.75">
      <c r="A374" t="s">
        <v>4</v>
      </c>
      <c r="B374" s="2">
        <v>1685</v>
      </c>
      <c r="C374" s="5">
        <f>B374/$B$377</f>
        <v>0.09922270639500648</v>
      </c>
    </row>
    <row r="375" spans="1:3" ht="12.75">
      <c r="A375" t="s">
        <v>7</v>
      </c>
      <c r="B375" s="2">
        <v>1026</v>
      </c>
      <c r="C375" s="5">
        <f>B375/$B$377</f>
        <v>0.060416912024496526</v>
      </c>
    </row>
    <row r="376" spans="1:3" ht="12.75">
      <c r="A376" t="s">
        <v>1</v>
      </c>
      <c r="B376" s="2">
        <v>646</v>
      </c>
      <c r="C376" s="5">
        <f>B376/$B$377</f>
        <v>0.03804027794134966</v>
      </c>
    </row>
    <row r="377" spans="1:3" ht="12.75">
      <c r="A377" t="s">
        <v>15</v>
      </c>
      <c r="B377" s="2">
        <f>SUM(B372:B376)</f>
        <v>16982</v>
      </c>
      <c r="C377" s="4"/>
    </row>
    <row r="378" ht="12.75">
      <c r="A378" s="1" t="s">
        <v>79</v>
      </c>
    </row>
    <row r="379" spans="1:3" ht="12.75">
      <c r="A379" t="s">
        <v>5</v>
      </c>
      <c r="B379" s="2">
        <v>12061</v>
      </c>
      <c r="C379" s="5">
        <f aca="true" t="shared" si="36" ref="C379:C384">B379/$B$385</f>
        <v>0.718558236520703</v>
      </c>
    </row>
    <row r="380" spans="1:3" ht="12.75">
      <c r="A380" t="s">
        <v>3</v>
      </c>
      <c r="B380" s="2">
        <v>2206</v>
      </c>
      <c r="C380" s="5">
        <f t="shared" si="36"/>
        <v>0.1314268692284778</v>
      </c>
    </row>
    <row r="381" spans="1:3" ht="12.75">
      <c r="A381" t="s">
        <v>7</v>
      </c>
      <c r="B381" s="2">
        <v>1615</v>
      </c>
      <c r="C381" s="5">
        <f t="shared" si="36"/>
        <v>0.09621686029192732</v>
      </c>
    </row>
    <row r="382" spans="1:3" ht="12.75">
      <c r="A382" t="s">
        <v>4</v>
      </c>
      <c r="B382" s="2">
        <v>381</v>
      </c>
      <c r="C382" s="5">
        <f t="shared" si="36"/>
        <v>0.022698838248436104</v>
      </c>
    </row>
    <row r="383" spans="1:3" ht="12.75">
      <c r="A383" t="s">
        <v>1</v>
      </c>
      <c r="B383" s="2">
        <v>357</v>
      </c>
      <c r="C383" s="5">
        <f t="shared" si="36"/>
        <v>0.021268990169794458</v>
      </c>
    </row>
    <row r="384" spans="1:3" ht="12.75">
      <c r="A384" t="s">
        <v>27</v>
      </c>
      <c r="B384" s="2">
        <v>165</v>
      </c>
      <c r="C384" s="5">
        <f t="shared" si="36"/>
        <v>0.009830205540661306</v>
      </c>
    </row>
    <row r="385" spans="1:3" ht="12.75">
      <c r="A385" t="s">
        <v>15</v>
      </c>
      <c r="B385" s="2">
        <f>SUM(B379:B384)</f>
        <v>16785</v>
      </c>
      <c r="C385" s="4"/>
    </row>
    <row r="386" ht="12.75">
      <c r="A386" s="1" t="s">
        <v>80</v>
      </c>
    </row>
    <row r="387" spans="1:3" ht="12.75">
      <c r="A387" t="s">
        <v>5</v>
      </c>
      <c r="B387" s="2">
        <v>12498</v>
      </c>
      <c r="C387" s="5">
        <f aca="true" t="shared" si="37" ref="C387:C392">B387/$B$393</f>
        <v>0.6917584546410582</v>
      </c>
    </row>
    <row r="388" spans="1:3" ht="12.75">
      <c r="A388" t="s">
        <v>3</v>
      </c>
      <c r="B388" s="2">
        <v>2550</v>
      </c>
      <c r="C388" s="5">
        <f t="shared" si="37"/>
        <v>0.14114130735595284</v>
      </c>
    </row>
    <row r="389" spans="1:3" ht="12.75">
      <c r="A389" t="s">
        <v>7</v>
      </c>
      <c r="B389" s="2">
        <v>1802</v>
      </c>
      <c r="C389" s="5">
        <f t="shared" si="37"/>
        <v>0.09973985719820667</v>
      </c>
    </row>
    <row r="390" spans="1:3" ht="12.75">
      <c r="A390" t="s">
        <v>4</v>
      </c>
      <c r="B390" s="2">
        <v>599</v>
      </c>
      <c r="C390" s="5">
        <f t="shared" si="37"/>
        <v>0.03315436984557481</v>
      </c>
    </row>
    <row r="391" spans="1:3" ht="12.75">
      <c r="A391" t="s">
        <v>1</v>
      </c>
      <c r="B391" s="2">
        <v>445</v>
      </c>
      <c r="C391" s="5">
        <f t="shared" si="37"/>
        <v>0.024630541871921183</v>
      </c>
    </row>
    <row r="392" spans="1:3" ht="12.75">
      <c r="A392" t="s">
        <v>23</v>
      </c>
      <c r="B392" s="2">
        <v>173</v>
      </c>
      <c r="C392" s="5">
        <f t="shared" si="37"/>
        <v>0.009575469087286213</v>
      </c>
    </row>
    <row r="393" spans="1:3" ht="12.75">
      <c r="A393" t="s">
        <v>15</v>
      </c>
      <c r="B393" s="2">
        <f>SUM(B387:B392)</f>
        <v>18067</v>
      </c>
      <c r="C393" s="4"/>
    </row>
    <row r="394" ht="12.75">
      <c r="A394" s="1" t="s">
        <v>81</v>
      </c>
    </row>
    <row r="395" spans="1:3" ht="12.75">
      <c r="A395" t="s">
        <v>5</v>
      </c>
      <c r="B395" s="2">
        <v>14508</v>
      </c>
      <c r="C395" s="5">
        <f>B395/$B$404</f>
        <v>0.6923407301360057</v>
      </c>
    </row>
    <row r="396" spans="1:3" ht="12.75">
      <c r="A396" t="s">
        <v>3</v>
      </c>
      <c r="B396" s="2">
        <v>2564</v>
      </c>
      <c r="C396" s="5">
        <f aca="true" t="shared" si="38" ref="C396:C403">B396/$B$404</f>
        <v>0.12235743259365306</v>
      </c>
    </row>
    <row r="397" spans="1:3" ht="12.75">
      <c r="A397" t="s">
        <v>7</v>
      </c>
      <c r="B397" s="2">
        <v>2257</v>
      </c>
      <c r="C397" s="5">
        <f t="shared" si="38"/>
        <v>0.1077069911715581</v>
      </c>
    </row>
    <row r="398" spans="1:3" ht="12.75">
      <c r="A398" t="s">
        <v>1</v>
      </c>
      <c r="B398" s="2">
        <v>561</v>
      </c>
      <c r="C398" s="5">
        <f t="shared" si="38"/>
        <v>0.026771653543307086</v>
      </c>
    </row>
    <row r="399" spans="1:3" ht="12.75">
      <c r="A399" t="s">
        <v>4</v>
      </c>
      <c r="B399" s="2">
        <v>381</v>
      </c>
      <c r="C399" s="5">
        <f t="shared" si="38"/>
        <v>0.01818181818181818</v>
      </c>
    </row>
    <row r="400" spans="1:3" ht="12.75">
      <c r="A400" t="s">
        <v>23</v>
      </c>
      <c r="B400" s="2">
        <v>358</v>
      </c>
      <c r="C400" s="5">
        <f t="shared" si="38"/>
        <v>0.017084228107850156</v>
      </c>
    </row>
    <row r="401" spans="1:3" ht="12.75">
      <c r="A401" t="s">
        <v>27</v>
      </c>
      <c r="B401" s="2">
        <v>160</v>
      </c>
      <c r="C401" s="5">
        <f t="shared" si="38"/>
        <v>0.00763540921021236</v>
      </c>
    </row>
    <row r="402" spans="1:3" ht="12.75">
      <c r="A402" t="s">
        <v>62</v>
      </c>
      <c r="B402" s="2">
        <v>145</v>
      </c>
      <c r="C402" s="5">
        <f t="shared" si="38"/>
        <v>0.006919589596754951</v>
      </c>
    </row>
    <row r="403" spans="1:3" ht="12.75">
      <c r="A403" t="s">
        <v>8</v>
      </c>
      <c r="B403" s="2">
        <v>21</v>
      </c>
      <c r="C403" s="5">
        <f t="shared" si="38"/>
        <v>0.0010021474588403723</v>
      </c>
    </row>
    <row r="404" spans="1:3" ht="12.75">
      <c r="A404" t="s">
        <v>15</v>
      </c>
      <c r="B404" s="2">
        <f>SUM(B395:B403)</f>
        <v>20955</v>
      </c>
      <c r="C404" s="4"/>
    </row>
    <row r="405" ht="12.75">
      <c r="A405" s="1" t="s">
        <v>82</v>
      </c>
    </row>
    <row r="406" spans="1:3" ht="12.75">
      <c r="A406" t="s">
        <v>5</v>
      </c>
      <c r="B406" s="2">
        <v>15406</v>
      </c>
      <c r="C406" s="5">
        <f>B406/$B$411</f>
        <v>0.5429235974062588</v>
      </c>
    </row>
    <row r="407" spans="1:3" ht="12.75">
      <c r="A407" t="s">
        <v>7</v>
      </c>
      <c r="B407" s="2">
        <v>7211</v>
      </c>
      <c r="C407" s="5">
        <f>B407/$B$411</f>
        <v>0.25412320270651256</v>
      </c>
    </row>
    <row r="408" spans="1:3" ht="12.75">
      <c r="A408" t="s">
        <v>3</v>
      </c>
      <c r="B408" s="2">
        <v>5011</v>
      </c>
      <c r="C408" s="5">
        <f>B408/$B$411</f>
        <v>0.17659289540456724</v>
      </c>
    </row>
    <row r="409" spans="1:3" ht="12.75">
      <c r="A409" t="s">
        <v>1</v>
      </c>
      <c r="B409" s="2">
        <v>491</v>
      </c>
      <c r="C409" s="5">
        <f>B409/$B$411</f>
        <v>0.01730335494784325</v>
      </c>
    </row>
    <row r="410" spans="1:3" ht="12.75">
      <c r="A410" t="s">
        <v>23</v>
      </c>
      <c r="B410" s="2">
        <v>257</v>
      </c>
      <c r="C410" s="5">
        <f>B410/$B$411</f>
        <v>0.009056949534818157</v>
      </c>
    </row>
    <row r="411" spans="1:3" ht="12.75">
      <c r="A411" t="s">
        <v>15</v>
      </c>
      <c r="B411" s="2">
        <f>SUM(B406:B410)</f>
        <v>28376</v>
      </c>
      <c r="C411" s="4"/>
    </row>
    <row r="412" ht="12.75">
      <c r="A412" s="1" t="s">
        <v>83</v>
      </c>
    </row>
    <row r="413" spans="1:3" ht="12.75">
      <c r="A413" t="s">
        <v>5</v>
      </c>
      <c r="B413" s="2">
        <v>12699</v>
      </c>
      <c r="C413" s="5">
        <f aca="true" t="shared" si="39" ref="C413:C418">B413/$B$419</f>
        <v>0.5216694737706938</v>
      </c>
    </row>
    <row r="414" spans="1:3" ht="12.75">
      <c r="A414" t="s">
        <v>3</v>
      </c>
      <c r="B414" s="2">
        <v>6838</v>
      </c>
      <c r="C414" s="5">
        <f t="shared" si="39"/>
        <v>0.28090210738199894</v>
      </c>
    </row>
    <row r="415" spans="1:3" ht="12.75">
      <c r="A415" t="s">
        <v>7</v>
      </c>
      <c r="B415" s="2">
        <v>3823</v>
      </c>
      <c r="C415" s="5">
        <f t="shared" si="39"/>
        <v>0.15704720042722753</v>
      </c>
    </row>
    <row r="416" spans="1:3" ht="12.75">
      <c r="A416" t="s">
        <v>1</v>
      </c>
      <c r="B416" s="2">
        <v>462</v>
      </c>
      <c r="C416" s="5">
        <f t="shared" si="39"/>
        <v>0.018978761861726163</v>
      </c>
    </row>
    <row r="417" spans="1:3" ht="12.75">
      <c r="A417" t="s">
        <v>27</v>
      </c>
      <c r="B417" s="2">
        <v>349</v>
      </c>
      <c r="C417" s="5">
        <f t="shared" si="39"/>
        <v>0.014336770324117816</v>
      </c>
    </row>
    <row r="418" spans="1:3" ht="12.75">
      <c r="A418" t="s">
        <v>23</v>
      </c>
      <c r="B418" s="2">
        <v>172</v>
      </c>
      <c r="C418" s="5">
        <f t="shared" si="39"/>
        <v>0.007065686234235715</v>
      </c>
    </row>
    <row r="419" spans="1:3" ht="12.75">
      <c r="A419" t="s">
        <v>15</v>
      </c>
      <c r="B419" s="2">
        <f>SUM(B413:B418)</f>
        <v>24343</v>
      </c>
      <c r="C419" s="4"/>
    </row>
    <row r="420" ht="12.75">
      <c r="A420" s="1" t="s">
        <v>84</v>
      </c>
    </row>
    <row r="421" spans="1:3" ht="12.75">
      <c r="A421" t="s">
        <v>5</v>
      </c>
      <c r="B421" s="2">
        <v>12950</v>
      </c>
      <c r="C421" s="5">
        <f>B421/$B$428</f>
        <v>0.5627254160691783</v>
      </c>
    </row>
    <row r="422" spans="1:3" ht="12.75">
      <c r="A422" t="s">
        <v>3</v>
      </c>
      <c r="B422" s="2">
        <v>3788</v>
      </c>
      <c r="C422" s="5">
        <f aca="true" t="shared" si="40" ref="C422:C427">B422/$B$428</f>
        <v>0.16460261591274497</v>
      </c>
    </row>
    <row r="423" spans="1:3" ht="12.75">
      <c r="A423" t="s">
        <v>4</v>
      </c>
      <c r="B423" s="2">
        <v>2857</v>
      </c>
      <c r="C423" s="5">
        <f t="shared" si="40"/>
        <v>0.12414722113587973</v>
      </c>
    </row>
    <row r="424" spans="1:3" ht="12.75">
      <c r="A424" t="s">
        <v>7</v>
      </c>
      <c r="B424" s="2">
        <v>2423</v>
      </c>
      <c r="C424" s="5">
        <f t="shared" si="40"/>
        <v>0.1052883153000478</v>
      </c>
    </row>
    <row r="425" spans="1:3" ht="12.75">
      <c r="A425" t="s">
        <v>1</v>
      </c>
      <c r="B425" s="2">
        <v>835</v>
      </c>
      <c r="C425" s="5">
        <f t="shared" si="40"/>
        <v>0.0362838395689393</v>
      </c>
    </row>
    <row r="426" spans="1:3" ht="12.75">
      <c r="A426" t="s">
        <v>65</v>
      </c>
      <c r="B426" s="2">
        <v>119</v>
      </c>
      <c r="C426" s="5">
        <f t="shared" si="40"/>
        <v>0.005170990309824881</v>
      </c>
    </row>
    <row r="427" spans="1:3" ht="12.75">
      <c r="A427" t="s">
        <v>85</v>
      </c>
      <c r="B427" s="2">
        <v>41</v>
      </c>
      <c r="C427" s="5">
        <f t="shared" si="40"/>
        <v>0.0017816017033850432</v>
      </c>
    </row>
    <row r="428" spans="1:3" ht="12.75">
      <c r="A428" t="s">
        <v>15</v>
      </c>
      <c r="B428" s="2">
        <f>SUM(B421:B427)</f>
        <v>23013</v>
      </c>
      <c r="C428" s="4"/>
    </row>
    <row r="429" ht="12.75">
      <c r="A429" s="1" t="s">
        <v>86</v>
      </c>
    </row>
    <row r="430" spans="1:3" ht="12.75">
      <c r="A430" t="s">
        <v>5</v>
      </c>
      <c r="B430" s="2">
        <v>8653</v>
      </c>
      <c r="C430" s="5">
        <f>B430/$B$435</f>
        <v>0.6515322641367367</v>
      </c>
    </row>
    <row r="431" spans="1:3" ht="12.75">
      <c r="A431" t="s">
        <v>3</v>
      </c>
      <c r="B431" s="2">
        <v>2644</v>
      </c>
      <c r="C431" s="5">
        <f>B431/$B$435</f>
        <v>0.19908139447330772</v>
      </c>
    </row>
    <row r="432" spans="1:3" ht="12.75">
      <c r="A432" t="s">
        <v>1</v>
      </c>
      <c r="B432" s="2">
        <v>810</v>
      </c>
      <c r="C432" s="5">
        <f>B432/$B$435</f>
        <v>0.060989383329568554</v>
      </c>
    </row>
    <row r="433" spans="1:3" ht="12.75">
      <c r="A433" t="s">
        <v>7</v>
      </c>
      <c r="B433" s="2">
        <v>695</v>
      </c>
      <c r="C433" s="5">
        <f>B433/$B$435</f>
        <v>0.052330396807469315</v>
      </c>
    </row>
    <row r="434" spans="1:3" ht="12.75">
      <c r="A434" t="s">
        <v>14</v>
      </c>
      <c r="B434" s="2">
        <v>479</v>
      </c>
      <c r="C434" s="5">
        <f>B434/$B$435</f>
        <v>0.036066561252917705</v>
      </c>
    </row>
    <row r="435" spans="1:3" ht="12.75">
      <c r="A435" t="s">
        <v>15</v>
      </c>
      <c r="B435" s="2">
        <f>SUM(B430:B434)</f>
        <v>13281</v>
      </c>
      <c r="C435" s="4"/>
    </row>
    <row r="436" ht="12.75">
      <c r="A436" s="1" t="s">
        <v>87</v>
      </c>
    </row>
    <row r="437" spans="1:3" ht="12.75">
      <c r="A437" t="s">
        <v>5</v>
      </c>
      <c r="B437" s="2">
        <v>13739</v>
      </c>
      <c r="C437" s="5">
        <f aca="true" t="shared" si="41" ref="C437:C442">B437/$B$443</f>
        <v>0.6372153425165809</v>
      </c>
    </row>
    <row r="438" spans="1:3" ht="12.75">
      <c r="A438" t="s">
        <v>7</v>
      </c>
      <c r="B438" s="2">
        <v>2227</v>
      </c>
      <c r="C438" s="5">
        <f t="shared" si="41"/>
        <v>0.10328834469644266</v>
      </c>
    </row>
    <row r="439" spans="1:3" ht="12.75">
      <c r="A439" t="s">
        <v>3</v>
      </c>
      <c r="B439" s="2">
        <v>2333</v>
      </c>
      <c r="C439" s="5">
        <f t="shared" si="41"/>
        <v>0.10820462872779556</v>
      </c>
    </row>
    <row r="440" spans="1:3" ht="12.75">
      <c r="A440" t="s">
        <v>23</v>
      </c>
      <c r="B440" s="2">
        <v>1669</v>
      </c>
      <c r="C440" s="5">
        <f t="shared" si="41"/>
        <v>0.07740828347479245</v>
      </c>
    </row>
    <row r="441" spans="1:3" ht="12.75">
      <c r="A441" t="s">
        <v>4</v>
      </c>
      <c r="B441" s="2">
        <v>1112</v>
      </c>
      <c r="C441" s="5">
        <f t="shared" si="41"/>
        <v>0.05157460229117388</v>
      </c>
    </row>
    <row r="442" spans="1:3" ht="12.75">
      <c r="A442" t="s">
        <v>1</v>
      </c>
      <c r="B442" s="2">
        <v>481</v>
      </c>
      <c r="C442" s="5">
        <f t="shared" si="41"/>
        <v>0.0223087982932146</v>
      </c>
    </row>
    <row r="443" spans="1:3" ht="12.75">
      <c r="A443" t="s">
        <v>15</v>
      </c>
      <c r="B443" s="2">
        <f>SUM(B437:B442)</f>
        <v>21561</v>
      </c>
      <c r="C443" s="4"/>
    </row>
    <row r="444" ht="12.75">
      <c r="A444" s="1" t="s">
        <v>88</v>
      </c>
    </row>
    <row r="445" spans="1:7" ht="12.75">
      <c r="A445" t="s">
        <v>5</v>
      </c>
      <c r="B445" s="2">
        <v>7539</v>
      </c>
      <c r="C445" s="5">
        <f aca="true" t="shared" si="42" ref="C445:C450">B445/$B$451</f>
        <v>0.48954545454545456</v>
      </c>
      <c r="D445" s="2">
        <v>7539</v>
      </c>
      <c r="E445" s="5">
        <f>D445/$D$451</f>
        <v>0.48954545454545456</v>
      </c>
      <c r="F445" s="2">
        <v>8077</v>
      </c>
      <c r="G445" s="5">
        <f>F445/$F$451</f>
        <v>0.5244805194805194</v>
      </c>
    </row>
    <row r="446" spans="1:7" ht="12.75">
      <c r="A446" t="s">
        <v>3</v>
      </c>
      <c r="B446" s="2">
        <v>5592</v>
      </c>
      <c r="C446" s="5">
        <f t="shared" si="42"/>
        <v>0.3631168831168831</v>
      </c>
      <c r="D446" s="2">
        <v>5695</v>
      </c>
      <c r="E446" s="5">
        <f>D446/$D$451</f>
        <v>0.3698051948051948</v>
      </c>
      <c r="F446" s="2">
        <v>5695</v>
      </c>
      <c r="G446" s="5">
        <f>F446/$F$451</f>
        <v>0.3698051948051948</v>
      </c>
    </row>
    <row r="447" spans="1:7" ht="12.75">
      <c r="A447" t="s">
        <v>4</v>
      </c>
      <c r="B447" s="2">
        <v>1067</v>
      </c>
      <c r="C447" s="5">
        <f t="shared" si="42"/>
        <v>0.06928571428571428</v>
      </c>
      <c r="D447" s="2">
        <v>1067</v>
      </c>
      <c r="E447" s="5">
        <f>D447/$D$451</f>
        <v>0.06928571428571428</v>
      </c>
      <c r="F447" s="2">
        <v>1067</v>
      </c>
      <c r="G447" s="5">
        <f>F447/$F$451</f>
        <v>0.06928571428571428</v>
      </c>
    </row>
    <row r="448" spans="1:7" ht="12.75">
      <c r="A448" t="s">
        <v>1</v>
      </c>
      <c r="B448" s="2">
        <v>561</v>
      </c>
      <c r="C448" s="5">
        <f t="shared" si="42"/>
        <v>0.03642857142857143</v>
      </c>
      <c r="D448" s="2">
        <v>561</v>
      </c>
      <c r="E448" s="5">
        <f>D448/$D$451</f>
        <v>0.03642857142857143</v>
      </c>
      <c r="F448" s="2">
        <v>561</v>
      </c>
      <c r="G448" s="5">
        <f>F448/$F$451</f>
        <v>0.03642857142857143</v>
      </c>
    </row>
    <row r="449" spans="1:5" ht="12.75">
      <c r="A449" t="s">
        <v>62</v>
      </c>
      <c r="B449" s="2">
        <v>538</v>
      </c>
      <c r="C449" s="5">
        <f t="shared" si="42"/>
        <v>0.03493506493506494</v>
      </c>
      <c r="D449" s="2">
        <v>538</v>
      </c>
      <c r="E449" s="5">
        <f>D449/$D$451</f>
        <v>0.03493506493506494</v>
      </c>
    </row>
    <row r="450" spans="1:3" ht="12.75">
      <c r="A450" t="s">
        <v>89</v>
      </c>
      <c r="B450" s="2">
        <v>103</v>
      </c>
      <c r="C450" s="5">
        <f t="shared" si="42"/>
        <v>0.006688311688311689</v>
      </c>
    </row>
    <row r="451" spans="1:7" ht="12.75">
      <c r="A451" t="s">
        <v>15</v>
      </c>
      <c r="B451" s="2">
        <f aca="true" t="shared" si="43" ref="B451:G451">SUM(B445:B450)</f>
        <v>15400</v>
      </c>
      <c r="C451" s="4"/>
      <c r="D451" s="2">
        <f t="shared" si="43"/>
        <v>15400</v>
      </c>
      <c r="E451" s="4"/>
      <c r="F451" s="2">
        <f t="shared" si="43"/>
        <v>15400</v>
      </c>
      <c r="G451" s="4"/>
    </row>
    <row r="452" ht="12.75">
      <c r="A452" s="1" t="s">
        <v>90</v>
      </c>
    </row>
    <row r="453" spans="1:7" ht="12.75">
      <c r="A453" t="s">
        <v>5</v>
      </c>
      <c r="B453" s="2">
        <v>6750</v>
      </c>
      <c r="C453" s="5">
        <f aca="true" t="shared" si="44" ref="C453:C458">B453/$B$459</f>
        <v>0.4945417246684739</v>
      </c>
      <c r="D453" s="2">
        <v>6750</v>
      </c>
      <c r="E453" s="5">
        <f>D453/$D$459</f>
        <v>0.4945417246684739</v>
      </c>
      <c r="F453" s="2">
        <v>7181</v>
      </c>
      <c r="G453" s="5">
        <f>F453/$F$459</f>
        <v>0.5261191296065646</v>
      </c>
    </row>
    <row r="454" spans="1:7" ht="12.75">
      <c r="A454" t="s">
        <v>3</v>
      </c>
      <c r="B454" s="2">
        <v>3949</v>
      </c>
      <c r="C454" s="5">
        <f t="shared" si="44"/>
        <v>0.2893252252912301</v>
      </c>
      <c r="D454" s="2">
        <v>4297</v>
      </c>
      <c r="E454" s="5">
        <f>D454/$D$459</f>
        <v>0.3148215986519159</v>
      </c>
      <c r="F454" s="2">
        <v>4297</v>
      </c>
      <c r="G454" s="5">
        <f>F454/$F$459</f>
        <v>0.3148215986519159</v>
      </c>
    </row>
    <row r="455" spans="1:7" ht="12.75">
      <c r="A455" t="s">
        <v>7</v>
      </c>
      <c r="B455" s="2">
        <v>1673</v>
      </c>
      <c r="C455" s="5">
        <f t="shared" si="44"/>
        <v>0.12257308227708989</v>
      </c>
      <c r="D455" s="2">
        <v>1673</v>
      </c>
      <c r="E455" s="5">
        <f>D455/$D$459</f>
        <v>0.12257308227708989</v>
      </c>
      <c r="F455" s="2">
        <v>1673</v>
      </c>
      <c r="G455" s="5">
        <f>F455/$F$459</f>
        <v>0.12257308227708989</v>
      </c>
    </row>
    <row r="456" spans="1:7" ht="12.75">
      <c r="A456" t="s">
        <v>4</v>
      </c>
      <c r="B456" s="2">
        <v>498</v>
      </c>
      <c r="C456" s="5">
        <f t="shared" si="44"/>
        <v>0.03648618946442963</v>
      </c>
      <c r="D456" s="2">
        <v>498</v>
      </c>
      <c r="E456" s="5">
        <f>D456/$D$459</f>
        <v>0.03648618946442963</v>
      </c>
      <c r="F456" s="2">
        <v>498</v>
      </c>
      <c r="G456" s="5">
        <f>F456/$F$459</f>
        <v>0.03648618946442963</v>
      </c>
    </row>
    <row r="457" spans="1:5" ht="12.75">
      <c r="A457" t="s">
        <v>62</v>
      </c>
      <c r="B457" s="2">
        <v>431</v>
      </c>
      <c r="C457" s="5">
        <f t="shared" si="44"/>
        <v>0.031577404938090706</v>
      </c>
      <c r="D457" s="2">
        <v>431</v>
      </c>
      <c r="E457" s="5">
        <f>D457/$D$459</f>
        <v>0.031577404938090706</v>
      </c>
    </row>
    <row r="458" spans="1:3" ht="12.75">
      <c r="A458" t="s">
        <v>1</v>
      </c>
      <c r="B458" s="2">
        <v>348</v>
      </c>
      <c r="C458" s="5">
        <f t="shared" si="44"/>
        <v>0.025496373360685765</v>
      </c>
    </row>
    <row r="459" spans="1:7" ht="12.75">
      <c r="A459" t="s">
        <v>15</v>
      </c>
      <c r="B459" s="2">
        <f aca="true" t="shared" si="45" ref="B459:G459">SUM(B453:B458)</f>
        <v>13649</v>
      </c>
      <c r="C459" s="4"/>
      <c r="D459" s="2">
        <f t="shared" si="45"/>
        <v>13649</v>
      </c>
      <c r="E459" s="4"/>
      <c r="F459" s="2">
        <f t="shared" si="45"/>
        <v>13649</v>
      </c>
      <c r="G459" s="4"/>
    </row>
    <row r="460" ht="12.75">
      <c r="A460" s="1" t="s">
        <v>91</v>
      </c>
    </row>
    <row r="461" spans="1:3" ht="12.75">
      <c r="A461" t="s">
        <v>5</v>
      </c>
      <c r="B461" s="2">
        <v>9590</v>
      </c>
      <c r="C461" s="5">
        <f>B461/$B$468</f>
        <v>0.5893559488692232</v>
      </c>
    </row>
    <row r="462" spans="1:3" ht="12.75">
      <c r="A462" t="s">
        <v>3</v>
      </c>
      <c r="B462" s="2">
        <v>3240</v>
      </c>
      <c r="C462" s="5">
        <f aca="true" t="shared" si="46" ref="C462:C467">B462/$B$468</f>
        <v>0.19911504424778761</v>
      </c>
    </row>
    <row r="463" spans="1:3" ht="12.75">
      <c r="A463" t="s">
        <v>7</v>
      </c>
      <c r="B463" s="2">
        <v>1437</v>
      </c>
      <c r="C463" s="5">
        <f t="shared" si="46"/>
        <v>0.08831120943952803</v>
      </c>
    </row>
    <row r="464" spans="1:3" ht="12.75">
      <c r="A464" t="s">
        <v>4</v>
      </c>
      <c r="B464" s="2">
        <v>1123</v>
      </c>
      <c r="C464" s="5">
        <f t="shared" si="46"/>
        <v>0.06901425762045231</v>
      </c>
    </row>
    <row r="465" spans="1:3" ht="12.75">
      <c r="A465" t="s">
        <v>1</v>
      </c>
      <c r="B465" s="2">
        <v>424</v>
      </c>
      <c r="C465" s="5">
        <f t="shared" si="46"/>
        <v>0.026057030481809244</v>
      </c>
    </row>
    <row r="466" spans="1:3" ht="12.75">
      <c r="A466" t="s">
        <v>62</v>
      </c>
      <c r="B466" s="2">
        <v>408</v>
      </c>
      <c r="C466" s="5">
        <f t="shared" si="46"/>
        <v>0.025073746312684365</v>
      </c>
    </row>
    <row r="467" spans="1:3" ht="12.75">
      <c r="A467" t="s">
        <v>48</v>
      </c>
      <c r="B467" s="2">
        <v>50</v>
      </c>
      <c r="C467" s="5">
        <f t="shared" si="46"/>
        <v>0.003072763028515241</v>
      </c>
    </row>
    <row r="468" spans="1:3" ht="12.75">
      <c r="A468" t="s">
        <v>15</v>
      </c>
      <c r="B468" s="2">
        <f>SUM(B461:B467)</f>
        <v>16272</v>
      </c>
      <c r="C468" s="4"/>
    </row>
    <row r="469" ht="12.75">
      <c r="A469" s="1" t="s">
        <v>92</v>
      </c>
    </row>
    <row r="470" spans="1:3" ht="12.75">
      <c r="A470" t="s">
        <v>5</v>
      </c>
      <c r="B470" s="2">
        <v>12252</v>
      </c>
      <c r="C470" s="5">
        <f>B470/$B$478</f>
        <v>0.6095219143326203</v>
      </c>
    </row>
    <row r="471" spans="1:3" ht="12.75">
      <c r="A471" t="s">
        <v>3</v>
      </c>
      <c r="B471" s="2">
        <v>3159</v>
      </c>
      <c r="C471" s="5">
        <f aca="true" t="shared" si="47" ref="C471:C477">B471/$B$478</f>
        <v>0.1571563603800806</v>
      </c>
    </row>
    <row r="472" spans="1:3" ht="12.75">
      <c r="A472" t="s">
        <v>7</v>
      </c>
      <c r="B472" s="2">
        <v>1876</v>
      </c>
      <c r="C472" s="5">
        <f t="shared" si="47"/>
        <v>0.09332869011491965</v>
      </c>
    </row>
    <row r="473" spans="1:3" ht="12.75">
      <c r="A473" t="s">
        <v>4</v>
      </c>
      <c r="B473" s="2">
        <v>1234</v>
      </c>
      <c r="C473" s="5">
        <f t="shared" si="47"/>
        <v>0.0613899805979802</v>
      </c>
    </row>
    <row r="474" spans="1:3" ht="12.75">
      <c r="A474" t="s">
        <v>23</v>
      </c>
      <c r="B474" s="2">
        <v>880</v>
      </c>
      <c r="C474" s="5">
        <f t="shared" si="47"/>
        <v>0.04377891647181732</v>
      </c>
    </row>
    <row r="475" spans="1:3" ht="12.75">
      <c r="A475" t="s">
        <v>1</v>
      </c>
      <c r="B475" s="2">
        <v>385</v>
      </c>
      <c r="C475" s="5">
        <f t="shared" si="47"/>
        <v>0.01915327595642008</v>
      </c>
    </row>
    <row r="476" spans="1:3" ht="12.75">
      <c r="A476" t="s">
        <v>62</v>
      </c>
      <c r="B476" s="2">
        <v>265</v>
      </c>
      <c r="C476" s="5">
        <f t="shared" si="47"/>
        <v>0.01318342371026317</v>
      </c>
    </row>
    <row r="477" spans="1:3" ht="12.75">
      <c r="A477" t="s">
        <v>23</v>
      </c>
      <c r="B477" s="2">
        <v>50</v>
      </c>
      <c r="C477" s="5">
        <f t="shared" si="47"/>
        <v>0.0024874384358987115</v>
      </c>
    </row>
    <row r="478" spans="1:3" ht="12.75">
      <c r="A478" t="s">
        <v>15</v>
      </c>
      <c r="B478" s="2">
        <f>SUM(B470:B477)</f>
        <v>20101</v>
      </c>
      <c r="C478" s="4"/>
    </row>
    <row r="479" ht="12.75">
      <c r="A479" s="1" t="s">
        <v>93</v>
      </c>
    </row>
    <row r="480" spans="1:9" ht="12.75">
      <c r="A480" t="s">
        <v>5</v>
      </c>
      <c r="B480" s="2">
        <v>6693</v>
      </c>
      <c r="C480" s="5">
        <f aca="true" t="shared" si="48" ref="C480:C485">B480/$B$486</f>
        <v>0.45726583316253333</v>
      </c>
      <c r="D480" s="2">
        <v>7067</v>
      </c>
      <c r="E480" s="5">
        <f>D480/$D$486</f>
        <v>0.48281751725080274</v>
      </c>
      <c r="F480" s="2">
        <v>7067</v>
      </c>
      <c r="G480" s="5">
        <f>F480/$F$486</f>
        <v>0.48281751725080274</v>
      </c>
      <c r="H480" s="2">
        <v>7905</v>
      </c>
      <c r="I480" s="5">
        <f>H480/$H$486</f>
        <v>0.5400696864111498</v>
      </c>
    </row>
    <row r="481" spans="1:9" ht="12.75">
      <c r="A481" t="s">
        <v>3</v>
      </c>
      <c r="B481" s="2">
        <v>4536</v>
      </c>
      <c r="C481" s="5">
        <f t="shared" si="48"/>
        <v>0.3098995695839311</v>
      </c>
      <c r="D481" s="2">
        <v>4536</v>
      </c>
      <c r="E481" s="5">
        <f>D481/$D$486</f>
        <v>0.3098995695839311</v>
      </c>
      <c r="F481" s="2">
        <v>5080</v>
      </c>
      <c r="G481" s="5">
        <f>F481/$F$486</f>
        <v>0.3470656555305049</v>
      </c>
      <c r="H481" s="2">
        <v>5080</v>
      </c>
      <c r="I481" s="5">
        <f>H481/$H$486</f>
        <v>0.3470656555305049</v>
      </c>
    </row>
    <row r="482" spans="1:9" ht="12.75">
      <c r="A482" t="s">
        <v>7</v>
      </c>
      <c r="B482" s="2">
        <v>1652</v>
      </c>
      <c r="C482" s="5">
        <f t="shared" si="48"/>
        <v>0.1128646580583453</v>
      </c>
      <c r="D482" s="2">
        <v>1652</v>
      </c>
      <c r="E482" s="5">
        <f>D482/$D$486</f>
        <v>0.1128646580583453</v>
      </c>
      <c r="F482" s="2">
        <v>1652</v>
      </c>
      <c r="G482" s="5">
        <f>F482/$F$486</f>
        <v>0.1128646580583453</v>
      </c>
      <c r="H482" s="2">
        <v>1652</v>
      </c>
      <c r="I482" s="5">
        <f>H482/$H$486</f>
        <v>0.1128646580583453</v>
      </c>
    </row>
    <row r="483" spans="1:7" ht="12.75">
      <c r="A483" t="s">
        <v>4</v>
      </c>
      <c r="B483" s="2">
        <v>838</v>
      </c>
      <c r="C483" s="5">
        <f t="shared" si="48"/>
        <v>0.05725216916034707</v>
      </c>
      <c r="D483" s="2">
        <v>838</v>
      </c>
      <c r="E483" s="5">
        <f>D483/$D$486</f>
        <v>0.05725216916034707</v>
      </c>
      <c r="F483" s="2">
        <v>838</v>
      </c>
      <c r="G483" s="5">
        <f>F483/$F$486</f>
        <v>0.05725216916034707</v>
      </c>
    </row>
    <row r="484" spans="1:5" ht="12.75">
      <c r="A484" t="s">
        <v>1</v>
      </c>
      <c r="B484" s="2">
        <v>544</v>
      </c>
      <c r="C484" s="5">
        <f t="shared" si="48"/>
        <v>0.03716608594657375</v>
      </c>
      <c r="D484" s="2">
        <v>544</v>
      </c>
      <c r="E484" s="5">
        <f>D484/$D$486</f>
        <v>0.03716608594657375</v>
      </c>
    </row>
    <row r="485" spans="1:3" ht="12.75">
      <c r="A485" t="s">
        <v>62</v>
      </c>
      <c r="B485" s="2">
        <v>374</v>
      </c>
      <c r="C485" s="5">
        <f t="shared" si="48"/>
        <v>0.025551684088269456</v>
      </c>
    </row>
    <row r="486" spans="1:9" ht="12.75">
      <c r="A486" t="s">
        <v>15</v>
      </c>
      <c r="B486" s="2">
        <f aca="true" t="shared" si="49" ref="B486:I486">SUM(B480:B485)</f>
        <v>14637</v>
      </c>
      <c r="C486" s="4"/>
      <c r="D486" s="2">
        <f t="shared" si="49"/>
        <v>14637</v>
      </c>
      <c r="E486" s="4"/>
      <c r="F486" s="2">
        <f t="shared" si="49"/>
        <v>14637</v>
      </c>
      <c r="G486" s="4"/>
      <c r="H486" s="2">
        <f t="shared" si="49"/>
        <v>14637</v>
      </c>
      <c r="I486" s="4"/>
    </row>
    <row r="487" ht="12.75">
      <c r="A487" s="1" t="s">
        <v>94</v>
      </c>
    </row>
    <row r="488" spans="1:3" ht="12.75">
      <c r="A488" t="s">
        <v>5</v>
      </c>
      <c r="B488" s="2">
        <v>18678</v>
      </c>
      <c r="C488" s="5">
        <f>B488/$B$493</f>
        <v>0.6869689948140792</v>
      </c>
    </row>
    <row r="489" spans="1:3" ht="12.75">
      <c r="A489" t="s">
        <v>7</v>
      </c>
      <c r="B489" s="2">
        <v>3577</v>
      </c>
      <c r="C489" s="5">
        <f>B489/$B$493</f>
        <v>0.13156055757843246</v>
      </c>
    </row>
    <row r="490" spans="1:3" ht="12.75">
      <c r="A490" t="s">
        <v>3</v>
      </c>
      <c r="B490" s="2">
        <v>3415</v>
      </c>
      <c r="C490" s="5">
        <f>B490/$B$493</f>
        <v>0.1256022656221266</v>
      </c>
    </row>
    <row r="491" spans="1:3" ht="12.75">
      <c r="A491" t="s">
        <v>4</v>
      </c>
      <c r="B491" s="2">
        <v>983</v>
      </c>
      <c r="C491" s="5">
        <f>B491/$B$493</f>
        <v>0.03615432711758432</v>
      </c>
    </row>
    <row r="492" spans="1:3" ht="12.75">
      <c r="A492" t="s">
        <v>1</v>
      </c>
      <c r="B492" s="2">
        <v>536</v>
      </c>
      <c r="C492" s="5">
        <f>B492/$B$493</f>
        <v>0.01971385486777741</v>
      </c>
    </row>
    <row r="493" spans="1:3" ht="12.75">
      <c r="A493" t="s">
        <v>15</v>
      </c>
      <c r="B493" s="2">
        <f>SUM(B488:B492)</f>
        <v>27189</v>
      </c>
      <c r="C493" s="4"/>
    </row>
    <row r="494" ht="12.75">
      <c r="A494" s="1" t="s">
        <v>95</v>
      </c>
    </row>
    <row r="495" spans="1:13" ht="12.75">
      <c r="A495" t="s">
        <v>5</v>
      </c>
      <c r="B495" s="2">
        <v>11396</v>
      </c>
      <c r="C495" s="5">
        <f>B495/$B$502</f>
        <v>0.48108747044917255</v>
      </c>
      <c r="D495" s="2">
        <v>11409</v>
      </c>
      <c r="E495" s="5">
        <f aca="true" t="shared" si="50" ref="E495:E500">D495/$D$502</f>
        <v>0.4816362715298885</v>
      </c>
      <c r="F495" s="2">
        <v>11409</v>
      </c>
      <c r="G495" s="5">
        <f>F495/$F$502</f>
        <v>0.4816362715298885</v>
      </c>
      <c r="H495" s="2">
        <v>11477</v>
      </c>
      <c r="I495" s="5">
        <f>H495/$H$502</f>
        <v>0.4845069233367106</v>
      </c>
      <c r="J495" s="2">
        <v>11477</v>
      </c>
      <c r="K495" s="5">
        <f>J495/$J$502</f>
        <v>0.4845069233367106</v>
      </c>
      <c r="L495" s="2">
        <v>11477</v>
      </c>
      <c r="M495" s="5">
        <f>L495/L502</f>
        <v>0.4845069233367106</v>
      </c>
    </row>
    <row r="496" spans="1:13" ht="12.75">
      <c r="A496" t="s">
        <v>3</v>
      </c>
      <c r="B496" s="2">
        <v>7359</v>
      </c>
      <c r="C496" s="5">
        <f aca="true" t="shared" si="51" ref="C496:C501">B496/$B$502</f>
        <v>0.31066362715298884</v>
      </c>
      <c r="D496" s="2">
        <v>7371</v>
      </c>
      <c r="E496" s="5">
        <f t="shared" si="50"/>
        <v>0.31117021276595747</v>
      </c>
      <c r="F496" s="2">
        <v>7411</v>
      </c>
      <c r="G496" s="5">
        <f>F496/$F$502</f>
        <v>0.31285883147585275</v>
      </c>
      <c r="H496" s="2">
        <v>7479</v>
      </c>
      <c r="I496" s="5">
        <f>H496/$H$502</f>
        <v>0.31572948328267475</v>
      </c>
      <c r="J496" s="2">
        <v>8385</v>
      </c>
      <c r="K496" s="5">
        <f>J496/$J$502</f>
        <v>0.35397669706180346</v>
      </c>
      <c r="L496" s="2">
        <v>12211</v>
      </c>
      <c r="M496" s="5">
        <f>L496/L502</f>
        <v>0.5154930766632895</v>
      </c>
    </row>
    <row r="497" spans="1:11" ht="12.75">
      <c r="A497" t="s">
        <v>7</v>
      </c>
      <c r="B497" s="2">
        <v>3826</v>
      </c>
      <c r="C497" s="5">
        <f t="shared" si="51"/>
        <v>0.161516379601486</v>
      </c>
      <c r="D497" s="2">
        <v>3826</v>
      </c>
      <c r="E497" s="5">
        <f t="shared" si="50"/>
        <v>0.161516379601486</v>
      </c>
      <c r="F497" s="2">
        <v>3826</v>
      </c>
      <c r="G497" s="5">
        <f>F497/$F$502</f>
        <v>0.161516379601486</v>
      </c>
      <c r="H497" s="2">
        <v>3826</v>
      </c>
      <c r="I497" s="5">
        <f>H497/$H$502</f>
        <v>0.161516379601486</v>
      </c>
      <c r="J497" s="2">
        <v>3826</v>
      </c>
      <c r="K497" s="5">
        <f>J497/$J$502</f>
        <v>0.161516379601486</v>
      </c>
    </row>
    <row r="498" spans="1:9" ht="12.75">
      <c r="A498" t="s">
        <v>1</v>
      </c>
      <c r="B498" s="2">
        <v>906</v>
      </c>
      <c r="C498" s="5">
        <f t="shared" si="51"/>
        <v>0.03824721377912867</v>
      </c>
      <c r="D498" s="2">
        <v>906</v>
      </c>
      <c r="E498" s="5">
        <f t="shared" si="50"/>
        <v>0.03824721377912867</v>
      </c>
      <c r="F498" s="2">
        <v>906</v>
      </c>
      <c r="G498" s="5">
        <f>F498/$F$502</f>
        <v>0.03824721377912867</v>
      </c>
      <c r="H498" s="2">
        <v>906</v>
      </c>
      <c r="I498" s="5">
        <f>H498/$H$502</f>
        <v>0.03824721377912867</v>
      </c>
    </row>
    <row r="499" spans="1:7" ht="12.75">
      <c r="A499" t="s">
        <v>23</v>
      </c>
      <c r="B499" s="2">
        <v>136</v>
      </c>
      <c r="C499" s="5">
        <f t="shared" si="51"/>
        <v>0.005741303613644039</v>
      </c>
      <c r="D499" s="2">
        <v>136</v>
      </c>
      <c r="E499" s="5">
        <f t="shared" si="50"/>
        <v>0.005741303613644039</v>
      </c>
      <c r="F499" s="2">
        <v>136</v>
      </c>
      <c r="G499" s="5">
        <f>F499/$F$502</f>
        <v>0.005741303613644039</v>
      </c>
    </row>
    <row r="500" spans="1:5" ht="12.75">
      <c r="A500" t="s">
        <v>8</v>
      </c>
      <c r="B500" s="2">
        <v>40</v>
      </c>
      <c r="C500" s="5">
        <f t="shared" si="51"/>
        <v>0.0016886187098953055</v>
      </c>
      <c r="D500" s="2">
        <v>40</v>
      </c>
      <c r="E500" s="5">
        <f t="shared" si="50"/>
        <v>0.0016886187098953055</v>
      </c>
    </row>
    <row r="501" spans="2:3" ht="12.75">
      <c r="B501" s="2">
        <v>25</v>
      </c>
      <c r="C501" s="5">
        <f t="shared" si="51"/>
        <v>0.0010553866936845661</v>
      </c>
    </row>
    <row r="502" spans="1:13" ht="12.75">
      <c r="A502" t="s">
        <v>15</v>
      </c>
      <c r="B502" s="2">
        <f aca="true" t="shared" si="52" ref="B502:M502">SUM(B495:B501)</f>
        <v>23688</v>
      </c>
      <c r="C502" s="4"/>
      <c r="D502" s="2">
        <f t="shared" si="52"/>
        <v>23688</v>
      </c>
      <c r="E502" s="4"/>
      <c r="F502" s="2">
        <f t="shared" si="52"/>
        <v>23688</v>
      </c>
      <c r="G502" s="4"/>
      <c r="H502" s="2">
        <f t="shared" si="52"/>
        <v>23688</v>
      </c>
      <c r="I502" s="4"/>
      <c r="J502" s="2">
        <f t="shared" si="52"/>
        <v>23688</v>
      </c>
      <c r="K502" s="4"/>
      <c r="L502" s="2">
        <f t="shared" si="52"/>
        <v>23688</v>
      </c>
      <c r="M502" s="4"/>
    </row>
    <row r="503" ht="12.75">
      <c r="A503" s="1" t="s">
        <v>96</v>
      </c>
    </row>
    <row r="504" spans="1:3" ht="12.75">
      <c r="A504" t="s">
        <v>5</v>
      </c>
      <c r="B504" s="2">
        <v>12864</v>
      </c>
      <c r="C504" s="5">
        <f>B504/$B$509</f>
        <v>0.549414879986333</v>
      </c>
    </row>
    <row r="505" spans="1:3" ht="12.75">
      <c r="A505" t="s">
        <v>7</v>
      </c>
      <c r="B505" s="2">
        <v>5051</v>
      </c>
      <c r="C505" s="5">
        <f>B505/$B$509</f>
        <v>0.21572563423592722</v>
      </c>
    </row>
    <row r="506" spans="1:3" ht="12.75">
      <c r="A506" t="s">
        <v>3</v>
      </c>
      <c r="B506" s="2">
        <v>4772</v>
      </c>
      <c r="C506" s="5">
        <f>B506/$B$509</f>
        <v>0.20380968651234305</v>
      </c>
    </row>
    <row r="507" spans="1:3" ht="12.75">
      <c r="A507" t="s">
        <v>1</v>
      </c>
      <c r="B507" s="2">
        <v>651</v>
      </c>
      <c r="C507" s="5">
        <f>B507/$B$509</f>
        <v>0.02780387802169642</v>
      </c>
    </row>
    <row r="508" spans="1:3" ht="12.75">
      <c r="A508" t="s">
        <v>8</v>
      </c>
      <c r="B508" s="2">
        <v>76</v>
      </c>
      <c r="C508" s="5">
        <f>B508/$B$509</f>
        <v>0.0032459212437003504</v>
      </c>
    </row>
    <row r="509" spans="1:3" ht="12.75">
      <c r="A509" t="s">
        <v>15</v>
      </c>
      <c r="B509" s="2">
        <f>SUM(B504:B508)</f>
        <v>23414</v>
      </c>
      <c r="C509" s="4"/>
    </row>
    <row r="510" ht="12.75">
      <c r="A510" s="1" t="s">
        <v>97</v>
      </c>
    </row>
    <row r="511" spans="1:3" ht="12.75">
      <c r="A511" t="s">
        <v>5</v>
      </c>
      <c r="B511" s="2">
        <v>10361</v>
      </c>
      <c r="C511" s="5">
        <f>B511/$B$516</f>
        <v>0.5683800537604915</v>
      </c>
    </row>
    <row r="512" spans="1:3" ht="12.75">
      <c r="A512" t="s">
        <v>3</v>
      </c>
      <c r="B512" s="2">
        <v>5815</v>
      </c>
      <c r="C512" s="5">
        <f>B512/$B$516</f>
        <v>0.31899720226013495</v>
      </c>
    </row>
    <row r="513" spans="1:3" ht="12.75">
      <c r="A513" t="s">
        <v>7</v>
      </c>
      <c r="B513" s="2">
        <v>1417</v>
      </c>
      <c r="C513" s="5">
        <f>B513/$B$516</f>
        <v>0.07773328213286522</v>
      </c>
    </row>
    <row r="514" spans="1:3" ht="12.75">
      <c r="A514" t="s">
        <v>4</v>
      </c>
      <c r="B514" s="2">
        <v>369</v>
      </c>
      <c r="C514" s="5">
        <f>B514/$B$516</f>
        <v>0.02024247078830435</v>
      </c>
    </row>
    <row r="515" spans="1:3" ht="12.75">
      <c r="A515" t="s">
        <v>1</v>
      </c>
      <c r="B515" s="2">
        <v>267</v>
      </c>
      <c r="C515" s="5">
        <f>B515/$B$516</f>
        <v>0.01464699105820396</v>
      </c>
    </row>
    <row r="516" spans="1:3" ht="12.75">
      <c r="A516" t="s">
        <v>15</v>
      </c>
      <c r="B516" s="2">
        <f>SUM(B511:B515)</f>
        <v>18229</v>
      </c>
      <c r="C516" s="4"/>
    </row>
    <row r="517" ht="12.75">
      <c r="A517" s="1" t="s">
        <v>98</v>
      </c>
    </row>
    <row r="518" spans="1:11" ht="12.75">
      <c r="A518" t="s">
        <v>3</v>
      </c>
      <c r="B518" s="2">
        <v>8009</v>
      </c>
      <c r="C518" s="5">
        <f aca="true" t="shared" si="53" ref="C518:C523">B518/$B$524</f>
        <v>0.4164196953153434</v>
      </c>
      <c r="D518" s="2">
        <v>8128</v>
      </c>
      <c r="E518" s="5">
        <f>D518/$D$524</f>
        <v>0.4226069775905995</v>
      </c>
      <c r="F518" s="2">
        <v>8128</v>
      </c>
      <c r="G518" s="5">
        <f>F518/$F$524</f>
        <v>0.4226069775905995</v>
      </c>
      <c r="H518" s="2">
        <v>8537</v>
      </c>
      <c r="I518" s="5">
        <f>H518/$H$524</f>
        <v>0.4438725107887485</v>
      </c>
      <c r="J518" s="2">
        <v>11411</v>
      </c>
      <c r="K518" s="5">
        <f>J518/J524</f>
        <v>0.5933031768314876</v>
      </c>
    </row>
    <row r="519" spans="1:11" ht="12.75">
      <c r="A519" t="s">
        <v>5</v>
      </c>
      <c r="B519" s="2">
        <v>7600</v>
      </c>
      <c r="C519" s="5">
        <f t="shared" si="53"/>
        <v>0.3951541621171944</v>
      </c>
      <c r="D519" s="2">
        <v>7600</v>
      </c>
      <c r="E519" s="5">
        <f>D519/$D$524</f>
        <v>0.3951541621171944</v>
      </c>
      <c r="F519" s="2">
        <v>7822</v>
      </c>
      <c r="G519" s="5">
        <f>F519/$F$524</f>
        <v>0.40669682316851247</v>
      </c>
      <c r="H519" s="2">
        <v>7822</v>
      </c>
      <c r="I519" s="5">
        <f>H519/$H$524</f>
        <v>0.40669682316851247</v>
      </c>
      <c r="J519" s="2">
        <v>7822</v>
      </c>
      <c r="K519" s="5">
        <f>J519/J524</f>
        <v>0.40669682316851247</v>
      </c>
    </row>
    <row r="520" spans="1:9" ht="12.75">
      <c r="A520" t="s">
        <v>7</v>
      </c>
      <c r="B520" s="2">
        <v>2874</v>
      </c>
      <c r="C520" s="5">
        <f t="shared" si="53"/>
        <v>0.14943066604273905</v>
      </c>
      <c r="D520" s="2">
        <v>2874</v>
      </c>
      <c r="E520" s="5">
        <f>D520/$D$524</f>
        <v>0.14943066604273905</v>
      </c>
      <c r="F520" s="2">
        <v>2874</v>
      </c>
      <c r="G520" s="5">
        <f>F520/$F$524</f>
        <v>0.14943066604273905</v>
      </c>
      <c r="H520" s="2">
        <v>2874</v>
      </c>
      <c r="I520" s="5">
        <f>H520/$H$524</f>
        <v>0.14943066604273905</v>
      </c>
    </row>
    <row r="521" spans="1:7" ht="12.75">
      <c r="A521" t="s">
        <v>1</v>
      </c>
      <c r="B521" s="2">
        <v>409</v>
      </c>
      <c r="C521" s="5">
        <f t="shared" si="53"/>
        <v>0.021265533198149014</v>
      </c>
      <c r="D521" s="2">
        <v>409</v>
      </c>
      <c r="E521" s="5">
        <f>D521/$D$524</f>
        <v>0.021265533198149014</v>
      </c>
      <c r="F521" s="2">
        <v>409</v>
      </c>
      <c r="G521" s="5">
        <f>F521/$F$524</f>
        <v>0.021265533198149014</v>
      </c>
    </row>
    <row r="522" spans="1:5" ht="12.75">
      <c r="A522" t="s">
        <v>70</v>
      </c>
      <c r="B522" s="2">
        <v>222</v>
      </c>
      <c r="C522" s="5">
        <f t="shared" si="53"/>
        <v>0.011542661051318048</v>
      </c>
      <c r="D522" s="2">
        <v>222</v>
      </c>
      <c r="E522" s="5">
        <f>D522/$D$524</f>
        <v>0.011542661051318048</v>
      </c>
    </row>
    <row r="523" spans="1:3" ht="12.75">
      <c r="A523" t="s">
        <v>8</v>
      </c>
      <c r="B523" s="2">
        <v>119</v>
      </c>
      <c r="C523" s="5">
        <f t="shared" si="53"/>
        <v>0.00618728227525607</v>
      </c>
    </row>
    <row r="524" spans="1:11" ht="12.75">
      <c r="A524" t="s">
        <v>15</v>
      </c>
      <c r="B524" s="2">
        <f aca="true" t="shared" si="54" ref="B524:K524">SUM(B518:B523)</f>
        <v>19233</v>
      </c>
      <c r="C524" s="4"/>
      <c r="D524" s="2">
        <f t="shared" si="54"/>
        <v>19233</v>
      </c>
      <c r="E524" s="4"/>
      <c r="F524" s="2">
        <f t="shared" si="54"/>
        <v>19233</v>
      </c>
      <c r="G524" s="4"/>
      <c r="H524" s="2">
        <f t="shared" si="54"/>
        <v>19233</v>
      </c>
      <c r="I524" s="4"/>
      <c r="J524" s="2">
        <f t="shared" si="54"/>
        <v>19233</v>
      </c>
      <c r="K524" s="4"/>
    </row>
    <row r="525" ht="12.75">
      <c r="A525" s="1" t="s">
        <v>99</v>
      </c>
    </row>
    <row r="526" spans="1:9" ht="12.75">
      <c r="A526" t="s">
        <v>5</v>
      </c>
      <c r="B526" s="2">
        <v>9162</v>
      </c>
      <c r="C526" s="5">
        <f>B526/$B$531</f>
        <v>0.4755774720996626</v>
      </c>
      <c r="D526" s="2">
        <v>9476</v>
      </c>
      <c r="E526" s="5">
        <f>D526/$D$531</f>
        <v>0.4918764599013756</v>
      </c>
      <c r="F526" s="2">
        <v>9476</v>
      </c>
      <c r="G526" s="5">
        <f>F526/$F$531</f>
        <v>0.4918764599013756</v>
      </c>
      <c r="H526" s="2">
        <v>9476</v>
      </c>
      <c r="I526" s="5">
        <f>H526/H531</f>
        <v>0.4918764599013756</v>
      </c>
    </row>
    <row r="527" spans="1:9" ht="12.75">
      <c r="A527" t="s">
        <v>3</v>
      </c>
      <c r="B527" s="2">
        <v>7478</v>
      </c>
      <c r="C527" s="5">
        <f>B527/$B$531</f>
        <v>0.3881650661821957</v>
      </c>
      <c r="D527" s="2">
        <v>7478</v>
      </c>
      <c r="E527" s="5">
        <f>D527/$D$531</f>
        <v>0.3881650661821957</v>
      </c>
      <c r="F527" s="2">
        <v>7994</v>
      </c>
      <c r="G527" s="5">
        <f>F527/$F$531</f>
        <v>0.4149493900856476</v>
      </c>
      <c r="H527" s="2">
        <v>9789</v>
      </c>
      <c r="I527" s="5">
        <f>H527/H531</f>
        <v>0.5081235400986245</v>
      </c>
    </row>
    <row r="528" spans="1:7" ht="12.75">
      <c r="A528" t="s">
        <v>7</v>
      </c>
      <c r="B528" s="2">
        <v>1795</v>
      </c>
      <c r="C528" s="5">
        <f>B528/$B$531</f>
        <v>0.0931741500129769</v>
      </c>
      <c r="D528" s="2">
        <v>1795</v>
      </c>
      <c r="E528" s="5">
        <f>D528/$D$531</f>
        <v>0.0931741500129769</v>
      </c>
      <c r="F528" s="2">
        <v>1795</v>
      </c>
      <c r="G528" s="5">
        <f>F528/$F$531</f>
        <v>0.0931741500129769</v>
      </c>
    </row>
    <row r="529" spans="1:5" ht="12.75">
      <c r="A529" t="s">
        <v>1</v>
      </c>
      <c r="B529" s="2">
        <v>516</v>
      </c>
      <c r="C529" s="5">
        <f>B529/$B$531</f>
        <v>0.026784323903451857</v>
      </c>
      <c r="D529" s="2">
        <v>516</v>
      </c>
      <c r="E529" s="5">
        <f>D529/$D$531</f>
        <v>0.026784323903451857</v>
      </c>
    </row>
    <row r="530" spans="1:3" ht="12.75">
      <c r="A530" t="s">
        <v>4</v>
      </c>
      <c r="B530" s="2">
        <v>314</v>
      </c>
      <c r="C530" s="5">
        <f>B530/$B$531</f>
        <v>0.01629898780171295</v>
      </c>
    </row>
    <row r="531" spans="1:8" ht="12.75">
      <c r="A531" t="s">
        <v>15</v>
      </c>
      <c r="B531" s="2">
        <f aca="true" t="shared" si="55" ref="B531:H531">SUM(B526:B530)</f>
        <v>19265</v>
      </c>
      <c r="C531" s="4"/>
      <c r="D531" s="2">
        <f t="shared" si="55"/>
        <v>19265</v>
      </c>
      <c r="E531" s="4"/>
      <c r="F531" s="2">
        <f t="shared" si="55"/>
        <v>19265</v>
      </c>
      <c r="G531" s="4"/>
      <c r="H531" s="2">
        <f t="shared" si="55"/>
        <v>19265</v>
      </c>
    </row>
    <row r="532" ht="12.75">
      <c r="A532" s="1" t="s">
        <v>100</v>
      </c>
    </row>
    <row r="533" spans="1:7" ht="12.75">
      <c r="A533" t="s">
        <v>5</v>
      </c>
      <c r="B533" s="2">
        <v>8264</v>
      </c>
      <c r="C533" s="5">
        <f>B533/$B$540</f>
        <v>0.4989434281229246</v>
      </c>
      <c r="D533" s="2">
        <v>8264</v>
      </c>
      <c r="E533" s="5">
        <f aca="true" t="shared" si="56" ref="E533:E538">D533/$D$540</f>
        <v>0.4989434281229246</v>
      </c>
      <c r="F533" s="2">
        <v>8344</v>
      </c>
      <c r="G533" s="5">
        <f>F533/$F$540</f>
        <v>0.503773470989555</v>
      </c>
    </row>
    <row r="534" spans="1:7" ht="12.75">
      <c r="A534" t="s">
        <v>3</v>
      </c>
      <c r="B534" s="2">
        <v>5429</v>
      </c>
      <c r="C534" s="5">
        <f aca="true" t="shared" si="57" ref="C534:C539">B534/$B$540</f>
        <v>0.32777878403670835</v>
      </c>
      <c r="D534" s="2">
        <v>5510</v>
      </c>
      <c r="E534" s="5">
        <f t="shared" si="56"/>
        <v>0.33266920243917164</v>
      </c>
      <c r="F534" s="2">
        <v>5589</v>
      </c>
      <c r="G534" s="5">
        <f>F534/$F$540</f>
        <v>0.33743886976996923</v>
      </c>
    </row>
    <row r="535" spans="1:7" ht="12.75">
      <c r="A535" t="s">
        <v>7</v>
      </c>
      <c r="B535" s="2">
        <v>1725</v>
      </c>
      <c r="C535" s="5">
        <f t="shared" si="57"/>
        <v>0.10414779931171889</v>
      </c>
      <c r="D535" s="2">
        <v>1725</v>
      </c>
      <c r="E535" s="5">
        <f t="shared" si="56"/>
        <v>0.10414779931171889</v>
      </c>
      <c r="F535" s="2">
        <v>1725</v>
      </c>
      <c r="G535" s="5">
        <f>F535/$F$540</f>
        <v>0.10414779931171889</v>
      </c>
    </row>
    <row r="536" spans="1:7" ht="12.75">
      <c r="A536" t="s">
        <v>4</v>
      </c>
      <c r="B536" s="2">
        <v>541</v>
      </c>
      <c r="C536" s="5">
        <f t="shared" si="57"/>
        <v>0.03266316488558836</v>
      </c>
      <c r="D536" s="2">
        <v>541</v>
      </c>
      <c r="E536" s="5">
        <f t="shared" si="56"/>
        <v>0.03266316488558836</v>
      </c>
      <c r="F536" s="2">
        <v>541</v>
      </c>
      <c r="G536" s="5">
        <f>F536/$F$540</f>
        <v>0.03266316488558836</v>
      </c>
    </row>
    <row r="537" spans="1:7" ht="12.75">
      <c r="A537" t="s">
        <v>1</v>
      </c>
      <c r="B537" s="2">
        <v>364</v>
      </c>
      <c r="C537" s="5">
        <f t="shared" si="57"/>
        <v>0.021976695043168508</v>
      </c>
      <c r="D537" s="2">
        <v>364</v>
      </c>
      <c r="E537" s="5">
        <f t="shared" si="56"/>
        <v>0.021976695043168508</v>
      </c>
      <c r="F537" s="2">
        <v>364</v>
      </c>
      <c r="G537" s="5">
        <f>F537/$F$540</f>
        <v>0.021976695043168508</v>
      </c>
    </row>
    <row r="538" spans="1:5" ht="12.75">
      <c r="A538" t="s">
        <v>20</v>
      </c>
      <c r="B538" s="2">
        <v>159</v>
      </c>
      <c r="C538" s="5">
        <f t="shared" si="57"/>
        <v>0.009599710197428002</v>
      </c>
      <c r="D538" s="2">
        <v>159</v>
      </c>
      <c r="E538" s="5">
        <f t="shared" si="56"/>
        <v>0.009599710197428002</v>
      </c>
    </row>
    <row r="539" spans="1:3" ht="12.75">
      <c r="A539" t="s">
        <v>8</v>
      </c>
      <c r="B539" s="2">
        <v>81</v>
      </c>
      <c r="C539" s="5">
        <f t="shared" si="57"/>
        <v>0.004890418402463322</v>
      </c>
    </row>
    <row r="540" spans="1:7" ht="12.75">
      <c r="A540" t="s">
        <v>15</v>
      </c>
      <c r="B540" s="2">
        <f aca="true" t="shared" si="58" ref="B540:G540">SUM(B533:B539)</f>
        <v>16563</v>
      </c>
      <c r="C540" s="4"/>
      <c r="D540" s="2">
        <f t="shared" si="58"/>
        <v>16563</v>
      </c>
      <c r="E540" s="4"/>
      <c r="F540" s="2">
        <f t="shared" si="58"/>
        <v>16563</v>
      </c>
      <c r="G540" s="4"/>
    </row>
    <row r="541" ht="12.75">
      <c r="A541" s="1" t="s">
        <v>101</v>
      </c>
    </row>
    <row r="542" spans="1:3" ht="12.75">
      <c r="A542" t="s">
        <v>5</v>
      </c>
      <c r="B542" s="2">
        <v>11800</v>
      </c>
      <c r="C542" s="5">
        <f aca="true" t="shared" si="59" ref="C542:C547">B542/$B$548</f>
        <v>0.6690480240403697</v>
      </c>
    </row>
    <row r="543" spans="1:3" ht="12.75">
      <c r="A543" t="s">
        <v>3</v>
      </c>
      <c r="B543" s="2">
        <v>2999</v>
      </c>
      <c r="C543" s="5">
        <f t="shared" si="59"/>
        <v>0.1700402562794126</v>
      </c>
    </row>
    <row r="544" spans="1:3" ht="12.75">
      <c r="A544" t="s">
        <v>7</v>
      </c>
      <c r="B544" s="2">
        <v>2009</v>
      </c>
      <c r="C544" s="5">
        <f t="shared" si="59"/>
        <v>0.11390826104212734</v>
      </c>
    </row>
    <row r="545" spans="1:3" ht="12.75">
      <c r="A545" t="s">
        <v>1</v>
      </c>
      <c r="B545" s="2">
        <v>673</v>
      </c>
      <c r="C545" s="5">
        <f t="shared" si="59"/>
        <v>0.03815841696433634</v>
      </c>
    </row>
    <row r="546" spans="2:3" ht="12.75">
      <c r="B546" s="2">
        <v>105</v>
      </c>
      <c r="C546" s="5">
        <f t="shared" si="59"/>
        <v>0.005953393434257527</v>
      </c>
    </row>
    <row r="547" spans="1:3" ht="12.75">
      <c r="A547" t="s">
        <v>8</v>
      </c>
      <c r="B547" s="2">
        <v>51</v>
      </c>
      <c r="C547" s="5">
        <f t="shared" si="59"/>
        <v>0.002891648239496513</v>
      </c>
    </row>
    <row r="548" spans="1:3" ht="12.75">
      <c r="A548" t="s">
        <v>15</v>
      </c>
      <c r="B548" s="2">
        <f>SUM(B542:B547)</f>
        <v>17637</v>
      </c>
      <c r="C548" s="4"/>
    </row>
    <row r="549" ht="12.75">
      <c r="A549" s="1" t="s">
        <v>102</v>
      </c>
    </row>
    <row r="550" spans="1:15" ht="12.75">
      <c r="A550" t="s">
        <v>3</v>
      </c>
      <c r="B550" s="2">
        <v>7163</v>
      </c>
      <c r="C550" s="5">
        <f>B550/$B$558</f>
        <v>0.44476870537100277</v>
      </c>
      <c r="D550" s="2">
        <v>7205</v>
      </c>
      <c r="E550" s="5">
        <f>D550/$D$558</f>
        <v>0.44737659112076994</v>
      </c>
      <c r="F550" s="2">
        <v>7347</v>
      </c>
      <c r="G550" s="5">
        <f aca="true" t="shared" si="60" ref="G550:G555">F550/$F$558</f>
        <v>0.45619372865569696</v>
      </c>
      <c r="H550" s="2">
        <v>7421</v>
      </c>
      <c r="I550" s="5">
        <f>H550/$H$558</f>
        <v>0.4607885749767153</v>
      </c>
      <c r="J550" s="2">
        <v>7421</v>
      </c>
      <c r="K550" s="5">
        <f>J550/$J$558</f>
        <v>0.4607885749767153</v>
      </c>
      <c r="L550" s="2">
        <v>7910</v>
      </c>
      <c r="M550" s="5">
        <f>L550/$L$558</f>
        <v>0.4911518162061472</v>
      </c>
      <c r="N550" s="2">
        <v>10522</v>
      </c>
      <c r="O550" s="5">
        <f>N550/N558</f>
        <v>0.6533374728345235</v>
      </c>
    </row>
    <row r="551" spans="1:15" ht="12.75">
      <c r="A551" t="s">
        <v>5</v>
      </c>
      <c r="B551" s="2">
        <v>5343</v>
      </c>
      <c r="C551" s="5">
        <f aca="true" t="shared" si="61" ref="C551:C557">B551/$B$558</f>
        <v>0.3317603228810928</v>
      </c>
      <c r="D551" s="2">
        <v>5343</v>
      </c>
      <c r="E551" s="5">
        <f aca="true" t="shared" si="62" ref="E551:E556">D551/$D$558</f>
        <v>0.3317603228810928</v>
      </c>
      <c r="F551" s="2">
        <v>5343</v>
      </c>
      <c r="G551" s="5">
        <f t="shared" si="60"/>
        <v>0.3317603228810928</v>
      </c>
      <c r="H551" s="2">
        <v>5417</v>
      </c>
      <c r="I551" s="5">
        <f>H551/$H$558</f>
        <v>0.33635516920211117</v>
      </c>
      <c r="J551" s="2">
        <v>5583</v>
      </c>
      <c r="K551" s="5">
        <f>J551/$J$558</f>
        <v>0.3466625271654766</v>
      </c>
      <c r="L551" s="2">
        <v>5583</v>
      </c>
      <c r="M551" s="5">
        <f>L551/$L$558</f>
        <v>0.3466625271654766</v>
      </c>
      <c r="N551" s="2">
        <v>5583</v>
      </c>
      <c r="O551" s="5">
        <f>N551/N558</f>
        <v>0.3466625271654766</v>
      </c>
    </row>
    <row r="552" spans="1:13" ht="12.75">
      <c r="A552" t="s">
        <v>7</v>
      </c>
      <c r="B552" s="2">
        <v>2612</v>
      </c>
      <c r="C552" s="5">
        <f t="shared" si="61"/>
        <v>0.16218565662837628</v>
      </c>
      <c r="D552" s="2">
        <v>2612</v>
      </c>
      <c r="E552" s="5">
        <f t="shared" si="62"/>
        <v>0.16218565662837628</v>
      </c>
      <c r="F552" s="2">
        <v>2612</v>
      </c>
      <c r="G552" s="5">
        <f t="shared" si="60"/>
        <v>0.16218565662837628</v>
      </c>
      <c r="H552" s="2">
        <v>2612</v>
      </c>
      <c r="I552" s="5">
        <f>H552/$H$558</f>
        <v>0.16218565662837628</v>
      </c>
      <c r="J552" s="2">
        <v>2612</v>
      </c>
      <c r="K552" s="5">
        <f>J552/$J$558</f>
        <v>0.16218565662837628</v>
      </c>
      <c r="L552" s="2">
        <v>2612</v>
      </c>
      <c r="M552" s="5">
        <f>L552/$L$558</f>
        <v>0.16218565662837628</v>
      </c>
    </row>
    <row r="553" spans="1:11" ht="12.75">
      <c r="A553" t="s">
        <v>1</v>
      </c>
      <c r="B553" s="2">
        <v>489</v>
      </c>
      <c r="C553" s="5">
        <f t="shared" si="61"/>
        <v>0.030363241229431855</v>
      </c>
      <c r="D553" s="2">
        <v>489</v>
      </c>
      <c r="E553" s="5">
        <f t="shared" si="62"/>
        <v>0.030363241229431855</v>
      </c>
      <c r="F553" s="2">
        <v>489</v>
      </c>
      <c r="G553" s="5">
        <f t="shared" si="60"/>
        <v>0.030363241229431855</v>
      </c>
      <c r="H553" s="2">
        <v>489</v>
      </c>
      <c r="I553" s="5">
        <f>H553/$H$558</f>
        <v>0.030363241229431855</v>
      </c>
      <c r="J553" s="2">
        <v>489</v>
      </c>
      <c r="K553" s="5">
        <f>J553/$J$558</f>
        <v>0.030363241229431855</v>
      </c>
    </row>
    <row r="554" spans="1:9" ht="12.75">
      <c r="A554" t="s">
        <v>4</v>
      </c>
      <c r="B554" s="2">
        <v>166</v>
      </c>
      <c r="C554" s="5">
        <f t="shared" si="61"/>
        <v>0.010307357963365415</v>
      </c>
      <c r="D554" s="2">
        <v>166</v>
      </c>
      <c r="E554" s="5">
        <f t="shared" si="62"/>
        <v>0.010307357963365415</v>
      </c>
      <c r="F554" s="2">
        <v>166</v>
      </c>
      <c r="G554" s="5">
        <f t="shared" si="60"/>
        <v>0.010307357963365415</v>
      </c>
      <c r="H554" s="2">
        <v>166</v>
      </c>
      <c r="I554" s="5">
        <f>H554/$H$558</f>
        <v>0.010307357963365415</v>
      </c>
    </row>
    <row r="555" spans="1:7" ht="12.75">
      <c r="A555" t="s">
        <v>65</v>
      </c>
      <c r="B555" s="2">
        <v>148</v>
      </c>
      <c r="C555" s="5">
        <f t="shared" si="61"/>
        <v>0.009189692642036635</v>
      </c>
      <c r="D555" s="2">
        <v>148</v>
      </c>
      <c r="E555" s="5">
        <f t="shared" si="62"/>
        <v>0.009189692642036635</v>
      </c>
      <c r="F555" s="2">
        <v>148</v>
      </c>
      <c r="G555" s="5">
        <f t="shared" si="60"/>
        <v>0.009189692642036635</v>
      </c>
    </row>
    <row r="556" spans="1:5" ht="12.75">
      <c r="A556" t="s">
        <v>89</v>
      </c>
      <c r="B556" s="2">
        <v>142</v>
      </c>
      <c r="C556" s="5">
        <f t="shared" si="61"/>
        <v>0.008817137534927041</v>
      </c>
      <c r="D556" s="2">
        <v>142</v>
      </c>
      <c r="E556" s="5">
        <f t="shared" si="62"/>
        <v>0.008817137534927041</v>
      </c>
    </row>
    <row r="557" spans="1:3" ht="12.75">
      <c r="A557" t="s">
        <v>17</v>
      </c>
      <c r="B557" s="2">
        <v>42</v>
      </c>
      <c r="C557" s="5">
        <f t="shared" si="61"/>
        <v>0.002607885749767153</v>
      </c>
    </row>
    <row r="558" spans="1:14" ht="12.75">
      <c r="A558" t="s">
        <v>15</v>
      </c>
      <c r="B558" s="2">
        <f aca="true" t="shared" si="63" ref="B558:N558">SUM(B550:B557)</f>
        <v>16105</v>
      </c>
      <c r="C558" s="4"/>
      <c r="D558" s="2">
        <f t="shared" si="63"/>
        <v>16105</v>
      </c>
      <c r="E558" s="4"/>
      <c r="F558" s="2">
        <f t="shared" si="63"/>
        <v>16105</v>
      </c>
      <c r="G558" s="4"/>
      <c r="H558" s="2">
        <f t="shared" si="63"/>
        <v>16105</v>
      </c>
      <c r="I558" s="4"/>
      <c r="J558" s="2">
        <f t="shared" si="63"/>
        <v>16105</v>
      </c>
      <c r="K558" s="4"/>
      <c r="L558" s="2">
        <f t="shared" si="63"/>
        <v>16105</v>
      </c>
      <c r="M558" s="4"/>
      <c r="N558" s="2">
        <f t="shared" si="63"/>
        <v>16105</v>
      </c>
    </row>
    <row r="559" ht="12.75">
      <c r="A559" s="1" t="s">
        <v>103</v>
      </c>
    </row>
    <row r="560" spans="1:3" ht="12.75">
      <c r="A560" t="s">
        <v>5</v>
      </c>
      <c r="B560" s="2">
        <v>13430</v>
      </c>
      <c r="C560" s="5">
        <f aca="true" t="shared" si="64" ref="C560:C565">B560/$B$566</f>
        <v>0.5613609764253469</v>
      </c>
    </row>
    <row r="561" spans="1:3" ht="12.75">
      <c r="A561" t="s">
        <v>7</v>
      </c>
      <c r="B561" s="2">
        <v>5094</v>
      </c>
      <c r="C561" s="5">
        <f t="shared" si="64"/>
        <v>0.21292426015716434</v>
      </c>
    </row>
    <row r="562" spans="1:3" ht="12.75">
      <c r="A562" t="s">
        <v>3</v>
      </c>
      <c r="B562" s="2">
        <v>4441</v>
      </c>
      <c r="C562" s="5">
        <f t="shared" si="64"/>
        <v>0.18562949339575321</v>
      </c>
    </row>
    <row r="563" spans="1:3" ht="12.75">
      <c r="A563" t="s">
        <v>1</v>
      </c>
      <c r="B563" s="2">
        <v>659</v>
      </c>
      <c r="C563" s="5">
        <f t="shared" si="64"/>
        <v>0.027545560942986123</v>
      </c>
    </row>
    <row r="564" spans="1:3" ht="12.75">
      <c r="A564" t="s">
        <v>4</v>
      </c>
      <c r="B564" s="2">
        <v>257</v>
      </c>
      <c r="C564" s="5">
        <f t="shared" si="64"/>
        <v>0.010742350777461962</v>
      </c>
    </row>
    <row r="565" spans="1:3" ht="12.75">
      <c r="A565" t="s">
        <v>8</v>
      </c>
      <c r="B565" s="2">
        <v>43</v>
      </c>
      <c r="C565" s="5">
        <f t="shared" si="64"/>
        <v>0.0017973583012874102</v>
      </c>
    </row>
    <row r="566" spans="1:3" ht="12.75">
      <c r="A566" t="s">
        <v>15</v>
      </c>
      <c r="B566" s="2">
        <f>SUM(B560:B565)</f>
        <v>23924</v>
      </c>
      <c r="C566" s="4"/>
    </row>
    <row r="567" spans="1:17" s="1" customFormat="1" ht="12.75">
      <c r="A567" s="1" t="s">
        <v>104</v>
      </c>
      <c r="B567" s="10"/>
      <c r="C567" s="11"/>
      <c r="D567" s="10"/>
      <c r="E567" s="12"/>
      <c r="F567" s="10"/>
      <c r="G567" s="12"/>
      <c r="H567" s="10"/>
      <c r="I567" s="12"/>
      <c r="J567" s="10"/>
      <c r="K567" s="12"/>
      <c r="L567" s="10"/>
      <c r="M567" s="12"/>
      <c r="N567" s="10"/>
      <c r="O567" s="12"/>
      <c r="P567" s="10"/>
      <c r="Q567" s="12"/>
    </row>
    <row r="568" spans="1:3" ht="12.75">
      <c r="A568" t="s">
        <v>5</v>
      </c>
      <c r="B568" s="2">
        <v>16829</v>
      </c>
      <c r="C568" s="5">
        <f>B568/$B$573</f>
        <v>0.7385999561114769</v>
      </c>
    </row>
    <row r="569" spans="1:3" ht="12.75">
      <c r="A569" t="s">
        <v>7</v>
      </c>
      <c r="B569" s="2">
        <v>3277</v>
      </c>
      <c r="C569" s="5">
        <f>B569/$B$573</f>
        <v>0.14382269036646916</v>
      </c>
    </row>
    <row r="570" spans="1:3" ht="12.75">
      <c r="A570" t="s">
        <v>3</v>
      </c>
      <c r="B570" s="2">
        <v>2168</v>
      </c>
      <c r="C570" s="5">
        <f>B570/$B$573</f>
        <v>0.09515031819179284</v>
      </c>
    </row>
    <row r="571" spans="1:3" ht="12.75">
      <c r="A571" t="s">
        <v>1</v>
      </c>
      <c r="B571" s="2">
        <v>351</v>
      </c>
      <c r="C571" s="5">
        <f>B571/$B$573</f>
        <v>0.015404871626069783</v>
      </c>
    </row>
    <row r="572" spans="1:3" ht="12.75">
      <c r="A572" t="s">
        <v>23</v>
      </c>
      <c r="B572" s="2">
        <v>160</v>
      </c>
      <c r="C572" s="5">
        <f>B572/$B$573</f>
        <v>0.007022163704191354</v>
      </c>
    </row>
    <row r="573" spans="1:3" ht="12.75">
      <c r="A573" t="s">
        <v>15</v>
      </c>
      <c r="B573" s="2">
        <f>SUM(B568:B572)</f>
        <v>22785</v>
      </c>
      <c r="C573" s="4"/>
    </row>
    <row r="574" ht="12.75">
      <c r="A574" s="1" t="s">
        <v>105</v>
      </c>
    </row>
    <row r="575" spans="1:13" ht="12.75">
      <c r="A575" t="s">
        <v>5</v>
      </c>
      <c r="B575" s="2">
        <v>9297</v>
      </c>
      <c r="C575" s="5">
        <f>B575/$B$582</f>
        <v>0.37035414093932995</v>
      </c>
      <c r="D575" s="2">
        <v>9297</v>
      </c>
      <c r="E575" s="5">
        <f aca="true" t="shared" si="65" ref="E575:E580">D575/$D$582</f>
        <v>0.37035414093932995</v>
      </c>
      <c r="F575" s="2">
        <v>9400</v>
      </c>
      <c r="G575" s="5">
        <f>F575/$F$582</f>
        <v>0.37445723618690996</v>
      </c>
      <c r="H575" s="2">
        <v>9690</v>
      </c>
      <c r="I575" s="5">
        <f>H575/$H$582</f>
        <v>0.386009640282038</v>
      </c>
      <c r="J575" s="2">
        <v>9690</v>
      </c>
      <c r="K575" s="5">
        <f>J575/$J$582</f>
        <v>0.386009640282038</v>
      </c>
      <c r="L575" s="2">
        <v>9690</v>
      </c>
      <c r="M575" s="5">
        <f>L575/L582</f>
        <v>0.386009640282038</v>
      </c>
    </row>
    <row r="576" spans="1:13" ht="12.75">
      <c r="A576" t="s">
        <v>3</v>
      </c>
      <c r="B576" s="2">
        <v>9262</v>
      </c>
      <c r="C576" s="5">
        <f aca="true" t="shared" si="66" ref="C576:C581">B576/$B$582</f>
        <v>0.3689598852726766</v>
      </c>
      <c r="D576" s="2">
        <v>9326</v>
      </c>
      <c r="E576" s="5">
        <f t="shared" si="65"/>
        <v>0.37150938134884276</v>
      </c>
      <c r="F576" s="2">
        <v>9428</v>
      </c>
      <c r="G576" s="5">
        <f>F576/$F$582</f>
        <v>0.37557264072023266</v>
      </c>
      <c r="H576" s="2">
        <v>9428</v>
      </c>
      <c r="I576" s="5">
        <f>H576/$H$582</f>
        <v>0.37557264072023266</v>
      </c>
      <c r="J576" s="2">
        <v>9960</v>
      </c>
      <c r="K576" s="5">
        <f>J576/$J$582</f>
        <v>0.39676532685336413</v>
      </c>
      <c r="L576" s="2">
        <v>15413</v>
      </c>
      <c r="M576" s="5">
        <f>L576/L582</f>
        <v>0.613990359717962</v>
      </c>
    </row>
    <row r="577" spans="1:11" ht="12.75">
      <c r="A577" t="s">
        <v>7</v>
      </c>
      <c r="B577" s="2">
        <v>5453</v>
      </c>
      <c r="C577" s="5">
        <f t="shared" si="66"/>
        <v>0.21722503286459785</v>
      </c>
      <c r="D577" s="2">
        <v>5453</v>
      </c>
      <c r="E577" s="5">
        <f t="shared" si="65"/>
        <v>0.21722503286459785</v>
      </c>
      <c r="F577" s="2">
        <v>5453</v>
      </c>
      <c r="G577" s="5">
        <f>F577/$F$582</f>
        <v>0.21722503286459785</v>
      </c>
      <c r="H577" s="2">
        <v>5453</v>
      </c>
      <c r="I577" s="5">
        <f>H577/$H$582</f>
        <v>0.21722503286459785</v>
      </c>
      <c r="J577" s="2">
        <v>5453</v>
      </c>
      <c r="K577" s="5">
        <f>J577/$J$582</f>
        <v>0.21722503286459785</v>
      </c>
    </row>
    <row r="578" spans="1:9" ht="12.75">
      <c r="A578" t="s">
        <v>1</v>
      </c>
      <c r="B578" s="2">
        <v>532</v>
      </c>
      <c r="C578" s="5">
        <f t="shared" si="66"/>
        <v>0.021192686133131498</v>
      </c>
      <c r="D578" s="2">
        <v>532</v>
      </c>
      <c r="E578" s="5">
        <f t="shared" si="65"/>
        <v>0.021192686133131498</v>
      </c>
      <c r="F578" s="2">
        <v>532</v>
      </c>
      <c r="G578" s="5">
        <f>F578/$F$582</f>
        <v>0.021192686133131498</v>
      </c>
      <c r="H578" s="2">
        <v>532</v>
      </c>
      <c r="I578" s="5">
        <f>H578/$H$582</f>
        <v>0.021192686133131498</v>
      </c>
    </row>
    <row r="579" spans="1:7" ht="12.75">
      <c r="A579" t="s">
        <v>4</v>
      </c>
      <c r="B579" s="2">
        <v>290</v>
      </c>
      <c r="C579" s="5">
        <f t="shared" si="66"/>
        <v>0.011552404095128073</v>
      </c>
      <c r="D579" s="2">
        <v>290</v>
      </c>
      <c r="E579" s="5">
        <f t="shared" si="65"/>
        <v>0.011552404095128073</v>
      </c>
      <c r="F579" s="2">
        <v>290</v>
      </c>
      <c r="G579" s="5">
        <f>F579/$F$582</f>
        <v>0.011552404095128073</v>
      </c>
    </row>
    <row r="580" spans="1:5" ht="12.75">
      <c r="A580" t="s">
        <v>23</v>
      </c>
      <c r="B580" s="2">
        <v>205</v>
      </c>
      <c r="C580" s="5">
        <f t="shared" si="66"/>
        <v>0.008166354618969845</v>
      </c>
      <c r="D580" s="2">
        <v>205</v>
      </c>
      <c r="E580" s="5">
        <f t="shared" si="65"/>
        <v>0.008166354618969845</v>
      </c>
    </row>
    <row r="581" spans="1:3" ht="12.75">
      <c r="A581" t="s">
        <v>89</v>
      </c>
      <c r="B581" s="2">
        <v>64</v>
      </c>
      <c r="C581" s="5">
        <f t="shared" si="66"/>
        <v>0.0025494960761661954</v>
      </c>
    </row>
    <row r="582" spans="1:13" ht="12.75">
      <c r="A582" t="s">
        <v>15</v>
      </c>
      <c r="B582" s="2">
        <f aca="true" t="shared" si="67" ref="B582:M582">SUM(B575:B581)</f>
        <v>25103</v>
      </c>
      <c r="C582" s="4"/>
      <c r="D582" s="2">
        <f t="shared" si="67"/>
        <v>25103</v>
      </c>
      <c r="E582" s="4"/>
      <c r="F582" s="2">
        <f t="shared" si="67"/>
        <v>25103</v>
      </c>
      <c r="G582" s="4"/>
      <c r="H582" s="2">
        <f t="shared" si="67"/>
        <v>25103</v>
      </c>
      <c r="I582" s="4"/>
      <c r="J582" s="2">
        <f t="shared" si="67"/>
        <v>25103</v>
      </c>
      <c r="K582" s="4"/>
      <c r="L582" s="2">
        <f t="shared" si="67"/>
        <v>25103</v>
      </c>
      <c r="M582" s="4"/>
    </row>
    <row r="583" ht="12.75">
      <c r="A583" s="1" t="s">
        <v>106</v>
      </c>
    </row>
    <row r="584" spans="1:13" ht="12.75">
      <c r="A584" t="s">
        <v>5</v>
      </c>
      <c r="B584" s="2">
        <v>7878</v>
      </c>
      <c r="C584" s="5">
        <f>B584/$B$591</f>
        <v>0.37706408845067724</v>
      </c>
      <c r="D584" s="2">
        <v>7903</v>
      </c>
      <c r="E584" s="5">
        <f aca="true" t="shared" si="68" ref="E584:E589">D584/$D$591</f>
        <v>0.37826066146556264</v>
      </c>
      <c r="F584" s="2">
        <v>7903</v>
      </c>
      <c r="G584" s="5">
        <f>F584/$F$591</f>
        <v>0.37826066146556264</v>
      </c>
      <c r="H584" s="2">
        <v>8196</v>
      </c>
      <c r="I584" s="5">
        <f>H584/$H$591</f>
        <v>0.3922844972000191</v>
      </c>
      <c r="J584" s="2">
        <v>8196</v>
      </c>
      <c r="K584" s="5">
        <f>J584/$J$591</f>
        <v>0.3922844972000191</v>
      </c>
      <c r="L584" s="2">
        <v>8196</v>
      </c>
      <c r="M584" s="5">
        <f>L584/L591</f>
        <v>0.3922844972000191</v>
      </c>
    </row>
    <row r="585" spans="1:13" ht="12.75">
      <c r="A585" t="s">
        <v>3</v>
      </c>
      <c r="B585" s="2">
        <v>7796</v>
      </c>
      <c r="C585" s="5">
        <f aca="true" t="shared" si="69" ref="C585:C590">B585/$B$591</f>
        <v>0.37313932896185326</v>
      </c>
      <c r="D585" s="2">
        <v>7820</v>
      </c>
      <c r="E585" s="5">
        <f t="shared" si="68"/>
        <v>0.3742880390561432</v>
      </c>
      <c r="F585" s="2">
        <v>7892</v>
      </c>
      <c r="G585" s="5">
        <f>F585/$F$591</f>
        <v>0.37773416933901305</v>
      </c>
      <c r="H585" s="2">
        <v>7892</v>
      </c>
      <c r="I585" s="5">
        <f>H585/$H$591</f>
        <v>0.37773416933901305</v>
      </c>
      <c r="J585" s="2">
        <v>8555</v>
      </c>
      <c r="K585" s="5">
        <f>J585/$J$591</f>
        <v>0.40946728569377305</v>
      </c>
      <c r="L585" s="2">
        <v>12697</v>
      </c>
      <c r="M585" s="5">
        <f>L585/L591</f>
        <v>0.6077155027999809</v>
      </c>
    </row>
    <row r="586" spans="1:11" ht="12.75">
      <c r="A586" t="s">
        <v>7</v>
      </c>
      <c r="B586" s="2">
        <v>4142</v>
      </c>
      <c r="C586" s="5">
        <f t="shared" si="69"/>
        <v>0.19824821710620782</v>
      </c>
      <c r="D586" s="2">
        <v>4142</v>
      </c>
      <c r="E586" s="5">
        <f t="shared" si="68"/>
        <v>0.19824821710620782</v>
      </c>
      <c r="F586" s="2">
        <v>4142</v>
      </c>
      <c r="G586" s="5">
        <f>F586/$F$591</f>
        <v>0.19824821710620782</v>
      </c>
      <c r="H586" s="2">
        <v>4142</v>
      </c>
      <c r="I586" s="5">
        <f>H586/$H$591</f>
        <v>0.19824821710620782</v>
      </c>
      <c r="J586" s="2">
        <v>4142</v>
      </c>
      <c r="K586" s="5">
        <f>J586/$J$591</f>
        <v>0.19824821710620782</v>
      </c>
    </row>
    <row r="587" spans="1:9" ht="12.75">
      <c r="A587" t="s">
        <v>1</v>
      </c>
      <c r="B587" s="2">
        <v>663</v>
      </c>
      <c r="C587" s="5">
        <f t="shared" si="69"/>
        <v>0.03173311635475997</v>
      </c>
      <c r="D587" s="2">
        <v>663</v>
      </c>
      <c r="E587" s="5">
        <f t="shared" si="68"/>
        <v>0.03173311635475997</v>
      </c>
      <c r="F587" s="2">
        <v>663</v>
      </c>
      <c r="G587" s="5">
        <f>F587/$F$591</f>
        <v>0.03173311635475997</v>
      </c>
      <c r="H587" s="2">
        <v>663</v>
      </c>
      <c r="I587" s="5">
        <f>H587/$H$591</f>
        <v>0.03173311635475997</v>
      </c>
    </row>
    <row r="588" spans="1:7" ht="12.75">
      <c r="A588" t="s">
        <v>4</v>
      </c>
      <c r="B588" s="2">
        <v>293</v>
      </c>
      <c r="C588" s="5">
        <f t="shared" si="69"/>
        <v>0.014023835734456517</v>
      </c>
      <c r="D588" s="2">
        <v>293</v>
      </c>
      <c r="E588" s="5">
        <f t="shared" si="68"/>
        <v>0.014023835734456517</v>
      </c>
      <c r="F588" s="2">
        <v>293</v>
      </c>
      <c r="G588" s="5">
        <f>F588/$F$591</f>
        <v>0.014023835734456517</v>
      </c>
    </row>
    <row r="589" spans="1:5" ht="12.75">
      <c r="A589" t="s">
        <v>89</v>
      </c>
      <c r="B589" s="2">
        <v>72</v>
      </c>
      <c r="C589" s="5">
        <f t="shared" si="69"/>
        <v>0.0034461302828698607</v>
      </c>
      <c r="D589" s="2">
        <v>72</v>
      </c>
      <c r="E589" s="5">
        <f t="shared" si="68"/>
        <v>0.0034461302828698607</v>
      </c>
    </row>
    <row r="590" spans="1:3" ht="12.75">
      <c r="A590" t="s">
        <v>107</v>
      </c>
      <c r="B590" s="2">
        <v>49</v>
      </c>
      <c r="C590" s="5">
        <f t="shared" si="69"/>
        <v>0.002345283109175322</v>
      </c>
    </row>
    <row r="591" spans="1:13" ht="12.75">
      <c r="A591" t="s">
        <v>15</v>
      </c>
      <c r="B591" s="2">
        <f aca="true" t="shared" si="70" ref="B591:M591">SUM(B584:B590)</f>
        <v>20893</v>
      </c>
      <c r="C591" s="4"/>
      <c r="D591" s="2">
        <f t="shared" si="70"/>
        <v>20893</v>
      </c>
      <c r="E591" s="4"/>
      <c r="F591" s="2">
        <f t="shared" si="70"/>
        <v>20893</v>
      </c>
      <c r="G591" s="4"/>
      <c r="H591" s="2">
        <f t="shared" si="70"/>
        <v>20893</v>
      </c>
      <c r="I591" s="4"/>
      <c r="J591" s="2">
        <f t="shared" si="70"/>
        <v>20893</v>
      </c>
      <c r="K591" s="4"/>
      <c r="L591" s="2">
        <f t="shared" si="70"/>
        <v>20893</v>
      </c>
      <c r="M591" s="4"/>
    </row>
    <row r="592" ht="12.75">
      <c r="A592" s="1" t="s">
        <v>108</v>
      </c>
    </row>
    <row r="593" spans="1:7" ht="12.75">
      <c r="A593" t="s">
        <v>5</v>
      </c>
      <c r="B593" s="2">
        <v>10784</v>
      </c>
      <c r="C593" s="5">
        <f>B593/$B$598</f>
        <v>0.49737109122774653</v>
      </c>
      <c r="D593" s="2">
        <v>10784</v>
      </c>
      <c r="E593" s="5">
        <f>D593/$D$598</f>
        <v>0.49737109122774653</v>
      </c>
      <c r="F593" s="2">
        <v>11923</v>
      </c>
      <c r="G593" s="5">
        <f>F593/$F$598</f>
        <v>0.5499031454662854</v>
      </c>
    </row>
    <row r="594" spans="1:7" ht="12.75">
      <c r="A594" t="s">
        <v>3</v>
      </c>
      <c r="B594" s="2">
        <v>6915</v>
      </c>
      <c r="C594" s="5">
        <f>B594/$B$598</f>
        <v>0.31892814316022505</v>
      </c>
      <c r="D594" s="2">
        <v>7755</v>
      </c>
      <c r="E594" s="5">
        <f>D594/$D$598</f>
        <v>0.3576699566460659</v>
      </c>
      <c r="F594" s="2">
        <v>7755</v>
      </c>
      <c r="G594" s="5">
        <f>F594/$F$598</f>
        <v>0.3576699566460659</v>
      </c>
    </row>
    <row r="595" spans="1:7" ht="12.75">
      <c r="A595" t="s">
        <v>7</v>
      </c>
      <c r="B595" s="2">
        <v>2004</v>
      </c>
      <c r="C595" s="5">
        <f>B595/$B$598</f>
        <v>0.09242689788764874</v>
      </c>
      <c r="D595" s="2">
        <v>2004</v>
      </c>
      <c r="E595" s="5">
        <f>D595/$D$598</f>
        <v>0.09242689788764874</v>
      </c>
      <c r="F595" s="2">
        <v>2004</v>
      </c>
      <c r="G595" s="5">
        <f>F595/$F$598</f>
        <v>0.09242689788764874</v>
      </c>
    </row>
    <row r="596" spans="1:5" ht="12.75">
      <c r="A596" t="s">
        <v>4</v>
      </c>
      <c r="B596" s="2">
        <v>1139</v>
      </c>
      <c r="C596" s="5">
        <f>B596/$B$598</f>
        <v>0.05253205423853888</v>
      </c>
      <c r="D596" s="2">
        <v>1139</v>
      </c>
      <c r="E596" s="5">
        <f>D596/$D$598</f>
        <v>0.05253205423853888</v>
      </c>
    </row>
    <row r="597" spans="1:3" ht="12.75">
      <c r="A597" t="s">
        <v>1</v>
      </c>
      <c r="B597" s="2">
        <v>840</v>
      </c>
      <c r="C597" s="5">
        <f>B597/$B$598</f>
        <v>0.03874181348584079</v>
      </c>
    </row>
    <row r="598" spans="1:7" ht="12.75">
      <c r="A598" t="s">
        <v>15</v>
      </c>
      <c r="B598" s="2">
        <f aca="true" t="shared" si="71" ref="B598:G598">SUM(B593:B597)</f>
        <v>21682</v>
      </c>
      <c r="C598" s="4"/>
      <c r="D598" s="2">
        <f t="shared" si="71"/>
        <v>21682</v>
      </c>
      <c r="E598" s="4"/>
      <c r="F598" s="2">
        <f t="shared" si="71"/>
        <v>21682</v>
      </c>
      <c r="G598" s="4"/>
    </row>
    <row r="599" ht="12.75">
      <c r="A599" s="1" t="s">
        <v>109</v>
      </c>
    </row>
    <row r="600" spans="1:3" ht="12.75">
      <c r="A600" t="s">
        <v>5</v>
      </c>
      <c r="B600" s="2">
        <v>15556</v>
      </c>
      <c r="C600" s="5">
        <f>B600/$B$605</f>
        <v>0.7271877337322363</v>
      </c>
    </row>
    <row r="601" spans="1:3" ht="12.75">
      <c r="A601" t="s">
        <v>7</v>
      </c>
      <c r="B601" s="2">
        <v>2923</v>
      </c>
      <c r="C601" s="5">
        <f>B601/$B$605</f>
        <v>0.13663986537023187</v>
      </c>
    </row>
    <row r="602" spans="1:3" ht="12.75">
      <c r="A602" t="s">
        <v>23</v>
      </c>
      <c r="B602" s="2">
        <v>1355</v>
      </c>
      <c r="C602" s="5">
        <f>B602/$B$605</f>
        <v>0.06334143605086014</v>
      </c>
    </row>
    <row r="603" spans="1:3" ht="12.75">
      <c r="A603" t="s">
        <v>3</v>
      </c>
      <c r="B603" s="2">
        <v>1284</v>
      </c>
      <c r="C603" s="5">
        <f>B603/$B$605</f>
        <v>0.0600224382946896</v>
      </c>
    </row>
    <row r="604" spans="1:3" ht="12.75">
      <c r="A604" t="s">
        <v>1</v>
      </c>
      <c r="B604" s="2">
        <v>274</v>
      </c>
      <c r="C604" s="5">
        <f>B604/$B$605</f>
        <v>0.01280852655198205</v>
      </c>
    </row>
    <row r="605" spans="1:3" ht="12.75">
      <c r="A605" t="s">
        <v>15</v>
      </c>
      <c r="B605" s="2">
        <f>SUM(B600:B604)</f>
        <v>21392</v>
      </c>
      <c r="C605" s="4"/>
    </row>
    <row r="606" ht="12.75">
      <c r="A606" s="1" t="s">
        <v>110</v>
      </c>
    </row>
    <row r="607" spans="1:3" ht="12.75">
      <c r="A607" t="s">
        <v>5</v>
      </c>
      <c r="B607" s="2">
        <v>14542</v>
      </c>
      <c r="C607" s="5">
        <f>B607/$B$611</f>
        <v>0.6817627754336615</v>
      </c>
    </row>
    <row r="608" spans="1:3" ht="12.75">
      <c r="A608" t="s">
        <v>7</v>
      </c>
      <c r="B608" s="2">
        <v>3691</v>
      </c>
      <c r="C608" s="5">
        <f>B608/$B$611</f>
        <v>0.17304266291608064</v>
      </c>
    </row>
    <row r="609" spans="1:3" ht="12.75">
      <c r="A609" t="s">
        <v>3</v>
      </c>
      <c r="B609" s="2">
        <v>2330</v>
      </c>
      <c r="C609" s="5">
        <f>B609/$B$611</f>
        <v>0.10923581809657759</v>
      </c>
    </row>
    <row r="610" spans="1:3" ht="12.75">
      <c r="A610" t="s">
        <v>1</v>
      </c>
      <c r="B610" s="2">
        <v>767</v>
      </c>
      <c r="C610" s="5">
        <f>B610/$B$611</f>
        <v>0.03595874355368026</v>
      </c>
    </row>
    <row r="611" spans="1:3" ht="12.75">
      <c r="A611" t="s">
        <v>15</v>
      </c>
      <c r="B611" s="2">
        <f>SUM(B607:B610)</f>
        <v>21330</v>
      </c>
      <c r="C611" s="4"/>
    </row>
    <row r="612" ht="12.75">
      <c r="A612" s="1" t="s">
        <v>111</v>
      </c>
    </row>
    <row r="613" spans="1:3" ht="12.75">
      <c r="A613" t="s">
        <v>5</v>
      </c>
      <c r="B613" s="2">
        <v>9845</v>
      </c>
      <c r="C613" s="5">
        <f aca="true" t="shared" si="72" ref="C613:C618">B613/$B$619</f>
        <v>0.6007444471564559</v>
      </c>
    </row>
    <row r="614" spans="1:3" ht="12.75">
      <c r="A614" t="s">
        <v>3</v>
      </c>
      <c r="B614" s="2">
        <v>2817</v>
      </c>
      <c r="C614" s="5">
        <f t="shared" si="72"/>
        <v>0.17189406883085184</v>
      </c>
    </row>
    <row r="615" spans="1:3" ht="12.75">
      <c r="A615" t="s">
        <v>7</v>
      </c>
      <c r="B615" s="2">
        <v>1657</v>
      </c>
      <c r="C615" s="5">
        <f t="shared" si="72"/>
        <v>0.10111056870881133</v>
      </c>
    </row>
    <row r="616" spans="1:3" ht="12.75">
      <c r="A616" t="s">
        <v>14</v>
      </c>
      <c r="B616" s="2">
        <v>1126</v>
      </c>
      <c r="C616" s="5">
        <f t="shared" si="72"/>
        <v>0.06870881132536003</v>
      </c>
    </row>
    <row r="617" spans="1:3" ht="12.75">
      <c r="A617" t="s">
        <v>1</v>
      </c>
      <c r="B617" s="2">
        <v>807</v>
      </c>
      <c r="C617" s="5">
        <f t="shared" si="72"/>
        <v>0.049243348791798876</v>
      </c>
    </row>
    <row r="618" spans="1:3" ht="12.75">
      <c r="A618" t="s">
        <v>8</v>
      </c>
      <c r="B618" s="2">
        <v>136</v>
      </c>
      <c r="C618" s="5">
        <f t="shared" si="72"/>
        <v>0.008298755186721992</v>
      </c>
    </row>
    <row r="619" spans="1:3" ht="12.75">
      <c r="A619" t="s">
        <v>15</v>
      </c>
      <c r="B619" s="2">
        <f>SUM(B613:B618)</f>
        <v>16388</v>
      </c>
      <c r="C619" s="4"/>
    </row>
  </sheetData>
  <mergeCells count="9"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rintOptions gridLines="1" horizontalCentered="1"/>
  <pageMargins left="0.75" right="0.75" top="1" bottom="1" header="0.5" footer="0.5"/>
  <pageSetup fitToHeight="21" fitToWidth="1" horizontalDpi="600" verticalDpi="600" orientation="landscape" scale="90" r:id="rId1"/>
  <headerFooter alignWithMargins="0">
    <oddFooter>&amp;CPage &amp;P of &amp;N</oddFooter>
  </headerFooter>
  <rowBreaks count="2" manualBreakCount="2">
    <brk id="44" max="255" man="1"/>
    <brk id="1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4"/>
  <sheetViews>
    <sheetView workbookViewId="0" topLeftCell="A1">
      <selection activeCell="A1" sqref="A1:Q1"/>
    </sheetView>
  </sheetViews>
  <sheetFormatPr defaultColWidth="9.140625" defaultRowHeight="12.75"/>
  <cols>
    <col min="1" max="1" width="14.7109375" style="0" customWidth="1"/>
    <col min="2" max="2" width="8.28125" style="2" customWidth="1"/>
    <col min="3" max="3" width="7.421875" style="5" customWidth="1"/>
    <col min="4" max="4" width="7.7109375" style="2" customWidth="1"/>
    <col min="5" max="5" width="8.00390625" style="5" customWidth="1"/>
    <col min="6" max="6" width="8.140625" style="2" customWidth="1"/>
    <col min="7" max="7" width="8.140625" style="5" customWidth="1"/>
    <col min="8" max="8" width="7.8515625" style="2" customWidth="1"/>
    <col min="9" max="9" width="7.57421875" style="5" customWidth="1"/>
    <col min="10" max="10" width="8.28125" style="2" customWidth="1"/>
    <col min="11" max="11" width="7.421875" style="5" customWidth="1"/>
    <col min="12" max="12" width="7.421875" style="2" customWidth="1"/>
    <col min="13" max="13" width="7.57421875" style="5" customWidth="1"/>
    <col min="15" max="15" width="9.140625" style="5" customWidth="1"/>
    <col min="16" max="16" width="7.7109375" style="13" customWidth="1"/>
    <col min="17" max="17" width="9.140625" style="5" customWidth="1"/>
  </cols>
  <sheetData>
    <row r="1" spans="1:17" ht="12.7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4:16" ht="12.75">
      <c r="N2" s="2"/>
      <c r="P2" s="2"/>
    </row>
    <row r="3" spans="2:17" ht="12.75">
      <c r="B3" s="15" t="s">
        <v>36</v>
      </c>
      <c r="C3" s="15"/>
      <c r="D3" s="15" t="s">
        <v>37</v>
      </c>
      <c r="E3" s="15"/>
      <c r="F3" s="15" t="s">
        <v>38</v>
      </c>
      <c r="G3" s="15"/>
      <c r="H3" s="15" t="s">
        <v>39</v>
      </c>
      <c r="I3" s="15"/>
      <c r="J3" s="15" t="s">
        <v>40</v>
      </c>
      <c r="K3" s="15"/>
      <c r="L3" s="15" t="s">
        <v>41</v>
      </c>
      <c r="M3" s="15"/>
      <c r="N3" s="15" t="s">
        <v>42</v>
      </c>
      <c r="O3" s="15"/>
      <c r="P3" s="15" t="s">
        <v>43</v>
      </c>
      <c r="Q3" s="15"/>
    </row>
    <row r="4" spans="2:17" ht="12.75">
      <c r="B4" s="3" t="s">
        <v>9</v>
      </c>
      <c r="C4" s="6" t="s">
        <v>10</v>
      </c>
      <c r="D4" s="3" t="s">
        <v>9</v>
      </c>
      <c r="E4" s="6" t="s">
        <v>10</v>
      </c>
      <c r="F4" s="3" t="s">
        <v>9</v>
      </c>
      <c r="G4" s="6" t="s">
        <v>10</v>
      </c>
      <c r="H4" s="3" t="s">
        <v>9</v>
      </c>
      <c r="I4" s="6" t="s">
        <v>10</v>
      </c>
      <c r="J4" s="3" t="s">
        <v>9</v>
      </c>
      <c r="K4" s="6" t="s">
        <v>10</v>
      </c>
      <c r="L4" s="3" t="s">
        <v>9</v>
      </c>
      <c r="M4" s="6" t="s">
        <v>10</v>
      </c>
      <c r="N4" s="3" t="s">
        <v>9</v>
      </c>
      <c r="O4" s="6" t="s">
        <v>10</v>
      </c>
      <c r="P4" s="3" t="s">
        <v>9</v>
      </c>
      <c r="Q4" s="6" t="s">
        <v>10</v>
      </c>
    </row>
    <row r="5" spans="2:17" ht="12.75">
      <c r="B5" s="3"/>
      <c r="C5" s="6"/>
      <c r="D5" s="3"/>
      <c r="E5" s="6"/>
      <c r="F5" s="3"/>
      <c r="G5" s="6"/>
      <c r="H5" s="3"/>
      <c r="I5" s="6"/>
      <c r="J5" s="3"/>
      <c r="K5" s="6"/>
      <c r="L5" s="3"/>
      <c r="M5" s="6"/>
      <c r="N5" s="3"/>
      <c r="O5" s="6"/>
      <c r="P5" s="3"/>
      <c r="Q5" s="6"/>
    </row>
    <row r="6" spans="1:16" ht="12.75">
      <c r="A6" s="1" t="s">
        <v>114</v>
      </c>
      <c r="B6" s="3"/>
      <c r="C6" s="6"/>
      <c r="D6" s="3"/>
      <c r="E6" s="6"/>
      <c r="N6" s="2"/>
      <c r="P6" s="2"/>
    </row>
    <row r="7" spans="1:3" ht="12.75">
      <c r="A7" t="s">
        <v>5</v>
      </c>
      <c r="B7" s="2">
        <v>10998</v>
      </c>
      <c r="C7" s="5">
        <f>B7/$B$12</f>
        <v>0.5024441500296953</v>
      </c>
    </row>
    <row r="8" spans="1:3" ht="12.75">
      <c r="A8" t="s">
        <v>3</v>
      </c>
      <c r="B8" s="2">
        <v>5405</v>
      </c>
      <c r="C8" s="5">
        <f>B8/$B$12</f>
        <v>0.24692768057014938</v>
      </c>
    </row>
    <row r="9" spans="1:3" ht="12.75">
      <c r="A9" t="s">
        <v>62</v>
      </c>
      <c r="B9" s="2">
        <v>4086</v>
      </c>
      <c r="C9" s="5">
        <f>B9/$B$12</f>
        <v>0.1866691032025218</v>
      </c>
    </row>
    <row r="10" spans="1:3" ht="12.75">
      <c r="A10" t="s">
        <v>115</v>
      </c>
      <c r="B10" s="2">
        <v>1126</v>
      </c>
      <c r="C10" s="5">
        <f>B10/$B$12</f>
        <v>0.05144136324181096</v>
      </c>
    </row>
    <row r="11" spans="1:3" ht="12.75">
      <c r="A11" t="s">
        <v>7</v>
      </c>
      <c r="B11" s="2">
        <v>274</v>
      </c>
      <c r="C11" s="5">
        <f>B11/$B$12</f>
        <v>0.012517702955822559</v>
      </c>
    </row>
    <row r="12" spans="1:3" ht="12.75">
      <c r="A12" t="s">
        <v>15</v>
      </c>
      <c r="B12" s="2">
        <f>SUM(B7:B11)</f>
        <v>21889</v>
      </c>
      <c r="C12" s="2"/>
    </row>
    <row r="13" ht="12.75">
      <c r="A13" s="1" t="s">
        <v>116</v>
      </c>
    </row>
    <row r="14" spans="1:3" ht="12.75">
      <c r="A14" t="s">
        <v>3</v>
      </c>
      <c r="B14" s="2">
        <v>7398</v>
      </c>
      <c r="C14" s="5">
        <f>B14/$B$21</f>
        <v>0.5201434296561906</v>
      </c>
    </row>
    <row r="15" spans="1:3" ht="12.75">
      <c r="A15" t="s">
        <v>5</v>
      </c>
      <c r="B15" s="2">
        <v>5099</v>
      </c>
      <c r="C15" s="5">
        <f aca="true" t="shared" si="0" ref="C15:C20">B15/$B$21</f>
        <v>0.35850383182169726</v>
      </c>
    </row>
    <row r="16" spans="1:3" ht="12.75">
      <c r="A16" t="s">
        <v>62</v>
      </c>
      <c r="B16" s="2">
        <v>823</v>
      </c>
      <c r="C16" s="5">
        <f t="shared" si="0"/>
        <v>0.05786402306123884</v>
      </c>
    </row>
    <row r="17" spans="1:3" ht="12.75">
      <c r="A17" t="s">
        <v>115</v>
      </c>
      <c r="B17" s="2">
        <v>578</v>
      </c>
      <c r="C17" s="5">
        <f t="shared" si="0"/>
        <v>0.040638402587358506</v>
      </c>
    </row>
    <row r="18" spans="1:3" ht="12.75">
      <c r="A18" t="s">
        <v>7</v>
      </c>
      <c r="B18" s="2">
        <v>195</v>
      </c>
      <c r="C18" s="5">
        <f t="shared" si="0"/>
        <v>0.013710187724108838</v>
      </c>
    </row>
    <row r="19" spans="1:3" ht="12.75">
      <c r="A19" t="s">
        <v>117</v>
      </c>
      <c r="B19" s="2">
        <v>72</v>
      </c>
      <c r="C19" s="5">
        <f t="shared" si="0"/>
        <v>0.0050622231596709555</v>
      </c>
    </row>
    <row r="20" spans="1:3" ht="12.75">
      <c r="A20" t="s">
        <v>118</v>
      </c>
      <c r="B20" s="2">
        <v>58</v>
      </c>
      <c r="C20" s="5">
        <f t="shared" si="0"/>
        <v>0.0040779019897349365</v>
      </c>
    </row>
    <row r="21" spans="1:3" ht="12.75">
      <c r="A21" t="s">
        <v>15</v>
      </c>
      <c r="B21" s="2">
        <f>SUM(B14:B20)</f>
        <v>14223</v>
      </c>
      <c r="C21" s="2"/>
    </row>
    <row r="22" ht="12.75">
      <c r="A22" s="1" t="s">
        <v>12</v>
      </c>
    </row>
    <row r="23" spans="1:11" ht="12.75">
      <c r="A23" t="s">
        <v>3</v>
      </c>
      <c r="B23" s="2">
        <v>4779</v>
      </c>
      <c r="C23" s="5">
        <f aca="true" t="shared" si="1" ref="C23:C28">B23/$B$29</f>
        <v>0.3702355128602417</v>
      </c>
      <c r="D23" s="2">
        <v>4930</v>
      </c>
      <c r="E23" s="5">
        <f>D23/$D$29</f>
        <v>0.38193368453672144</v>
      </c>
      <c r="F23" s="2">
        <v>4930</v>
      </c>
      <c r="G23" s="5">
        <f>F23/$F$29</f>
        <v>0.38193368453672144</v>
      </c>
      <c r="H23" s="2">
        <v>5242</v>
      </c>
      <c r="I23" s="5">
        <f>H23/$H$29</f>
        <v>0.4061047412457391</v>
      </c>
      <c r="J23" s="2">
        <v>5242</v>
      </c>
      <c r="K23" s="5">
        <f>J23/J29</f>
        <v>0.4061047412457391</v>
      </c>
    </row>
    <row r="24" spans="1:11" ht="12.75">
      <c r="A24" t="s">
        <v>5</v>
      </c>
      <c r="B24" s="2">
        <v>3726</v>
      </c>
      <c r="C24" s="5">
        <f t="shared" si="1"/>
        <v>0.2886581964673071</v>
      </c>
      <c r="D24" s="2">
        <v>3726</v>
      </c>
      <c r="E24" s="5">
        <f>D24/$D$29</f>
        <v>0.2886581964673071</v>
      </c>
      <c r="F24" s="2">
        <v>3881</v>
      </c>
      <c r="G24" s="5">
        <f>F24/$F$29</f>
        <v>0.3006662534862101</v>
      </c>
      <c r="H24" s="2">
        <v>4193</v>
      </c>
      <c r="I24" s="5">
        <f>H24/$H$29</f>
        <v>0.32483731019522777</v>
      </c>
      <c r="J24" s="2">
        <v>7666</v>
      </c>
      <c r="K24" s="5">
        <f>J24/J29</f>
        <v>0.593895258754261</v>
      </c>
    </row>
    <row r="25" spans="1:9" ht="12.75">
      <c r="A25" t="s">
        <v>62</v>
      </c>
      <c r="B25" s="2">
        <v>3473</v>
      </c>
      <c r="C25" s="5">
        <f t="shared" si="1"/>
        <v>0.26905794855903314</v>
      </c>
      <c r="D25" s="2">
        <v>3473</v>
      </c>
      <c r="E25" s="5">
        <f>D25/$D$29</f>
        <v>0.26905794855903314</v>
      </c>
      <c r="F25" s="2">
        <v>3473</v>
      </c>
      <c r="G25" s="5">
        <f>F25/$F$29</f>
        <v>0.26905794855903314</v>
      </c>
      <c r="H25" s="2">
        <v>3473</v>
      </c>
      <c r="I25" s="5">
        <f>H25/$H$29</f>
        <v>0.26905794855903314</v>
      </c>
    </row>
    <row r="26" spans="1:7" ht="12.75">
      <c r="A26" t="s">
        <v>115</v>
      </c>
      <c r="B26" s="2">
        <v>624</v>
      </c>
      <c r="C26" s="5">
        <f t="shared" si="1"/>
        <v>0.04834211341803533</v>
      </c>
      <c r="D26" s="2">
        <v>624</v>
      </c>
      <c r="E26" s="5">
        <f>D26/$D$29</f>
        <v>0.04834211341803533</v>
      </c>
      <c r="F26" s="2">
        <v>624</v>
      </c>
      <c r="G26" s="5">
        <f>F26/$F$29</f>
        <v>0.04834211341803533</v>
      </c>
    </row>
    <row r="27" spans="1:5" ht="12.75">
      <c r="A27" t="s">
        <v>70</v>
      </c>
      <c r="B27" s="2">
        <v>155</v>
      </c>
      <c r="C27" s="5">
        <f t="shared" si="1"/>
        <v>0.012008057018903007</v>
      </c>
      <c r="D27" s="2">
        <v>155</v>
      </c>
      <c r="E27" s="5">
        <f>D27/$D$29</f>
        <v>0.012008057018903007</v>
      </c>
    </row>
    <row r="28" spans="1:3" ht="12.75">
      <c r="A28" t="s">
        <v>7</v>
      </c>
      <c r="B28" s="2">
        <v>151</v>
      </c>
      <c r="C28" s="5">
        <f t="shared" si="1"/>
        <v>0.011698171676479702</v>
      </c>
    </row>
    <row r="29" spans="1:10" ht="12.75">
      <c r="A29" t="s">
        <v>15</v>
      </c>
      <c r="B29" s="2">
        <f aca="true" t="shared" si="2" ref="B29:J29">SUM(B23:B28)</f>
        <v>12908</v>
      </c>
      <c r="C29" s="2"/>
      <c r="D29" s="2">
        <f t="shared" si="2"/>
        <v>12908</v>
      </c>
      <c r="E29" s="2"/>
      <c r="F29" s="7">
        <f t="shared" si="2"/>
        <v>12908</v>
      </c>
      <c r="G29" s="7"/>
      <c r="H29" s="2">
        <f t="shared" si="2"/>
        <v>12908</v>
      </c>
      <c r="I29" s="2"/>
      <c r="J29" s="7">
        <f t="shared" si="2"/>
        <v>12908</v>
      </c>
    </row>
    <row r="30" ht="12.75">
      <c r="A30" s="1" t="s">
        <v>16</v>
      </c>
    </row>
    <row r="31" spans="1:13" ht="12.75">
      <c r="A31" t="s">
        <v>3</v>
      </c>
      <c r="B31" s="2">
        <v>9912</v>
      </c>
      <c r="C31" s="5">
        <f>B31/$B$38</f>
        <v>0.46445808537556815</v>
      </c>
      <c r="D31" s="2">
        <v>9989</v>
      </c>
      <c r="E31" s="5">
        <f aca="true" t="shared" si="3" ref="E31:E36">D31/$D$38</f>
        <v>0.4680661637224123</v>
      </c>
      <c r="F31" s="2">
        <v>9989</v>
      </c>
      <c r="G31" s="5">
        <f>F31/$F$38</f>
        <v>0.4680661637224123</v>
      </c>
      <c r="H31" s="2">
        <v>10376</v>
      </c>
      <c r="I31" s="5">
        <f>H31/$H$38</f>
        <v>0.48620027177733</v>
      </c>
      <c r="J31" s="2">
        <v>10376</v>
      </c>
      <c r="K31" s="5">
        <f>J31/$J$38</f>
        <v>0.48620027177733</v>
      </c>
      <c r="L31" s="2">
        <v>11443</v>
      </c>
      <c r="M31" s="5">
        <f>L31/L38</f>
        <v>0.5361979288693126</v>
      </c>
    </row>
    <row r="32" spans="1:13" ht="12.75">
      <c r="A32" t="s">
        <v>5</v>
      </c>
      <c r="B32" s="2">
        <v>8770</v>
      </c>
      <c r="C32" s="5">
        <f aca="true" t="shared" si="4" ref="C32:C37">B32/$B$38</f>
        <v>0.41094606625743874</v>
      </c>
      <c r="D32" s="2">
        <v>8770</v>
      </c>
      <c r="E32" s="5">
        <f t="shared" si="3"/>
        <v>0.41094606625743874</v>
      </c>
      <c r="F32" s="2">
        <v>8890</v>
      </c>
      <c r="G32" s="5">
        <f>F32/$F$38</f>
        <v>0.4165690454992737</v>
      </c>
      <c r="H32" s="2">
        <v>8890</v>
      </c>
      <c r="I32" s="5">
        <f>H32/$H$38</f>
        <v>0.4165690454992737</v>
      </c>
      <c r="J32" s="2">
        <v>9898</v>
      </c>
      <c r="K32" s="5">
        <f>J32/$J$38</f>
        <v>0.4638020711306874</v>
      </c>
      <c r="L32" s="2">
        <v>9898</v>
      </c>
      <c r="M32" s="5">
        <f>L32/L38</f>
        <v>0.4638020711306874</v>
      </c>
    </row>
    <row r="33" spans="1:11" ht="12.75">
      <c r="A33" t="s">
        <v>115</v>
      </c>
      <c r="B33" s="2">
        <v>1067</v>
      </c>
      <c r="C33" s="5">
        <f t="shared" si="4"/>
        <v>0.04999765709198257</v>
      </c>
      <c r="D33" s="2">
        <v>1067</v>
      </c>
      <c r="E33" s="5">
        <f t="shared" si="3"/>
        <v>0.04999765709198257</v>
      </c>
      <c r="F33" s="2">
        <v>1067</v>
      </c>
      <c r="G33" s="5">
        <f>F33/$F$38</f>
        <v>0.04999765709198257</v>
      </c>
      <c r="H33" s="2">
        <v>1067</v>
      </c>
      <c r="I33" s="5">
        <f>H33/$H$38</f>
        <v>0.04999765709198257</v>
      </c>
      <c r="J33" s="2">
        <v>1067</v>
      </c>
      <c r="K33" s="5">
        <f>J33/$J$38</f>
        <v>0.04999765709198257</v>
      </c>
    </row>
    <row r="34" spans="1:9" ht="12.75">
      <c r="A34" t="s">
        <v>62</v>
      </c>
      <c r="B34" s="2">
        <v>1008</v>
      </c>
      <c r="C34" s="5">
        <f t="shared" si="4"/>
        <v>0.04723302563141371</v>
      </c>
      <c r="D34" s="2">
        <v>1008</v>
      </c>
      <c r="E34" s="5">
        <f t="shared" si="3"/>
        <v>0.04723302563141371</v>
      </c>
      <c r="F34" s="2">
        <v>1008</v>
      </c>
      <c r="G34" s="5">
        <f>F34/$F$38</f>
        <v>0.04723302563141371</v>
      </c>
      <c r="H34" s="2">
        <v>1008</v>
      </c>
      <c r="I34" s="5">
        <f>H34/$H$38</f>
        <v>0.04723302563141371</v>
      </c>
    </row>
    <row r="35" spans="1:7" ht="12.75">
      <c r="A35" t="s">
        <v>7</v>
      </c>
      <c r="B35" s="2">
        <v>387</v>
      </c>
      <c r="C35" s="5">
        <f t="shared" si="4"/>
        <v>0.018134108054917764</v>
      </c>
      <c r="D35" s="2">
        <v>387</v>
      </c>
      <c r="E35" s="5">
        <f t="shared" si="3"/>
        <v>0.018134108054917764</v>
      </c>
      <c r="F35" s="2">
        <v>387</v>
      </c>
      <c r="G35" s="5">
        <f>F35/$F$38</f>
        <v>0.018134108054917764</v>
      </c>
    </row>
    <row r="36" spans="1:5" ht="12.75">
      <c r="A36" t="s">
        <v>70</v>
      </c>
      <c r="B36" s="2">
        <v>120</v>
      </c>
      <c r="C36" s="5">
        <f t="shared" si="4"/>
        <v>0.005622979241834965</v>
      </c>
      <c r="D36" s="2">
        <v>120</v>
      </c>
      <c r="E36" s="5">
        <f t="shared" si="3"/>
        <v>0.005622979241834965</v>
      </c>
    </row>
    <row r="37" spans="1:3" ht="12.75">
      <c r="A37" t="s">
        <v>118</v>
      </c>
      <c r="B37" s="2">
        <v>77</v>
      </c>
      <c r="C37" s="5">
        <f t="shared" si="4"/>
        <v>0.0036080783468441027</v>
      </c>
    </row>
    <row r="38" spans="1:13" ht="12.75">
      <c r="A38" t="s">
        <v>15</v>
      </c>
      <c r="B38" s="2">
        <f aca="true" t="shared" si="5" ref="B38:M38">SUM(B31:B37)</f>
        <v>21341</v>
      </c>
      <c r="C38" s="2"/>
      <c r="D38" s="2">
        <f t="shared" si="5"/>
        <v>21341</v>
      </c>
      <c r="E38" s="2"/>
      <c r="F38" s="7">
        <f t="shared" si="5"/>
        <v>21341</v>
      </c>
      <c r="G38" s="7"/>
      <c r="H38" s="2">
        <f t="shared" si="5"/>
        <v>21341</v>
      </c>
      <c r="I38" s="2"/>
      <c r="J38" s="7">
        <f t="shared" si="5"/>
        <v>21341</v>
      </c>
      <c r="K38" s="7"/>
      <c r="L38" s="7">
        <f t="shared" si="5"/>
        <v>21341</v>
      </c>
      <c r="M38" s="7"/>
    </row>
    <row r="39" ht="12.75">
      <c r="A39" s="1" t="s">
        <v>18</v>
      </c>
    </row>
    <row r="40" spans="1:11" ht="12.75">
      <c r="A40" t="s">
        <v>3</v>
      </c>
      <c r="B40" s="2">
        <v>8926</v>
      </c>
      <c r="C40" s="5">
        <f>B40/$B$47</f>
        <v>0.45468901227650144</v>
      </c>
      <c r="D40" s="2">
        <v>8942</v>
      </c>
      <c r="E40" s="5">
        <f aca="true" t="shared" si="6" ref="E40:E45">D40/$D$47</f>
        <v>0.45550404971728387</v>
      </c>
      <c r="F40" s="2">
        <v>9004</v>
      </c>
      <c r="G40" s="5">
        <f>F40/$F$47</f>
        <v>0.45866231980031585</v>
      </c>
      <c r="H40" s="2">
        <v>9399</v>
      </c>
      <c r="I40" s="5">
        <f>H40/$H$47</f>
        <v>0.47878355661963223</v>
      </c>
      <c r="J40" s="2">
        <v>9887</v>
      </c>
      <c r="K40" s="5">
        <f>J40/$J$47</f>
        <v>0.5036421985634965</v>
      </c>
    </row>
    <row r="41" spans="1:11" ht="12.75">
      <c r="A41" t="s">
        <v>5</v>
      </c>
      <c r="B41" s="2">
        <v>8160</v>
      </c>
      <c r="C41" s="5">
        <f aca="true" t="shared" si="7" ref="C41:C46">B41/$B$47</f>
        <v>0.41566909479904235</v>
      </c>
      <c r="D41" s="2">
        <v>8175</v>
      </c>
      <c r="E41" s="5">
        <f t="shared" si="6"/>
        <v>0.4164331923997759</v>
      </c>
      <c r="F41" s="2">
        <v>8175</v>
      </c>
      <c r="G41" s="5">
        <f>F41/$F$47</f>
        <v>0.4164331923997759</v>
      </c>
      <c r="H41" s="2">
        <v>8175</v>
      </c>
      <c r="I41" s="5">
        <f>H41/$H$47</f>
        <v>0.4164331923997759</v>
      </c>
      <c r="J41" s="2">
        <v>8663</v>
      </c>
      <c r="K41" s="5">
        <f>J41/$J$47</f>
        <v>0.44129183434364017</v>
      </c>
    </row>
    <row r="42" spans="1:11" ht="12.75">
      <c r="A42" t="s">
        <v>62</v>
      </c>
      <c r="B42" s="2">
        <v>1081</v>
      </c>
      <c r="C42" s="5">
        <f t="shared" si="7"/>
        <v>0.05506596709286333</v>
      </c>
      <c r="D42" s="2">
        <v>1081</v>
      </c>
      <c r="E42" s="5">
        <f t="shared" si="6"/>
        <v>0.05506596709286333</v>
      </c>
      <c r="F42" s="2">
        <v>1081</v>
      </c>
      <c r="G42" s="5">
        <f>F42/$F$47</f>
        <v>0.05506596709286333</v>
      </c>
      <c r="H42" s="2">
        <v>1081</v>
      </c>
      <c r="I42" s="5">
        <f>H42/$H$47</f>
        <v>0.05506596709286333</v>
      </c>
      <c r="J42" s="2">
        <v>1081</v>
      </c>
      <c r="K42" s="5">
        <f>J42/$J$47</f>
        <v>0.05506596709286333</v>
      </c>
    </row>
    <row r="43" spans="1:9" ht="12.75">
      <c r="A43" t="s">
        <v>115</v>
      </c>
      <c r="B43" s="2">
        <v>976</v>
      </c>
      <c r="C43" s="5">
        <f t="shared" si="7"/>
        <v>0.04971728388772859</v>
      </c>
      <c r="D43" s="2">
        <v>976</v>
      </c>
      <c r="E43" s="5">
        <f t="shared" si="6"/>
        <v>0.04971728388772859</v>
      </c>
      <c r="F43" s="2">
        <v>976</v>
      </c>
      <c r="G43" s="5">
        <f>F43/$F$47</f>
        <v>0.04971728388772859</v>
      </c>
      <c r="H43" s="2">
        <v>976</v>
      </c>
      <c r="I43" s="5">
        <f>H43/$H$47</f>
        <v>0.04971728388772859</v>
      </c>
    </row>
    <row r="44" spans="1:7" ht="12.75">
      <c r="A44" t="s">
        <v>7</v>
      </c>
      <c r="B44" s="2">
        <v>395</v>
      </c>
      <c r="C44" s="5">
        <f t="shared" si="7"/>
        <v>0.020121236819316386</v>
      </c>
      <c r="D44" s="2">
        <v>395</v>
      </c>
      <c r="E44" s="5">
        <f t="shared" si="6"/>
        <v>0.020121236819316386</v>
      </c>
      <c r="F44" s="2">
        <v>395</v>
      </c>
      <c r="G44" s="5">
        <f>F44/$F$47</f>
        <v>0.020121236819316386</v>
      </c>
    </row>
    <row r="45" spans="1:5" ht="12.75">
      <c r="A45" t="s">
        <v>118</v>
      </c>
      <c r="B45" s="2">
        <v>62</v>
      </c>
      <c r="C45" s="5">
        <f t="shared" si="7"/>
        <v>0.0031582700830319393</v>
      </c>
      <c r="D45" s="2">
        <v>62</v>
      </c>
      <c r="E45" s="5">
        <f t="shared" si="6"/>
        <v>0.0031582700830319393</v>
      </c>
    </row>
    <row r="46" spans="1:3" ht="12.75">
      <c r="A46" t="s">
        <v>119</v>
      </c>
      <c r="B46" s="2">
        <v>31</v>
      </c>
      <c r="C46" s="5">
        <f t="shared" si="7"/>
        <v>0.0015791350415159697</v>
      </c>
    </row>
    <row r="47" spans="1:11" ht="12.75">
      <c r="A47" t="s">
        <v>15</v>
      </c>
      <c r="B47" s="2">
        <f aca="true" t="shared" si="8" ref="B47:K47">SUM(B40:B46)</f>
        <v>19631</v>
      </c>
      <c r="C47" s="2"/>
      <c r="D47" s="2">
        <f t="shared" si="8"/>
        <v>19631</v>
      </c>
      <c r="E47" s="2"/>
      <c r="F47" s="2">
        <f t="shared" si="8"/>
        <v>19631</v>
      </c>
      <c r="G47" s="2"/>
      <c r="H47" s="2">
        <f t="shared" si="8"/>
        <v>19631</v>
      </c>
      <c r="I47" s="2"/>
      <c r="J47" s="2">
        <f t="shared" si="8"/>
        <v>19631</v>
      </c>
      <c r="K47" s="2"/>
    </row>
    <row r="48" ht="12.75">
      <c r="A48" s="1" t="s">
        <v>19</v>
      </c>
    </row>
    <row r="49" spans="1:13" ht="12.75">
      <c r="A49" t="s">
        <v>3</v>
      </c>
      <c r="B49" s="2">
        <v>10501</v>
      </c>
      <c r="C49" s="5">
        <f>B49/$B$56</f>
        <v>0.4553575300290534</v>
      </c>
      <c r="D49" s="2">
        <v>10575</v>
      </c>
      <c r="E49" s="5">
        <f aca="true" t="shared" si="9" ref="E49:E54">D49/$D$56</f>
        <v>0.4585664108234682</v>
      </c>
      <c r="F49" s="2">
        <v>10575</v>
      </c>
      <c r="G49" s="5">
        <f>F49/$F$56</f>
        <v>0.4585664108234682</v>
      </c>
      <c r="H49" s="2">
        <v>11033</v>
      </c>
      <c r="I49" s="5">
        <f>H49/$H$56</f>
        <v>0.4784267811456572</v>
      </c>
      <c r="J49" s="2">
        <v>11033</v>
      </c>
      <c r="K49" s="5">
        <f>J49/$J$56</f>
        <v>0.4784267811456572</v>
      </c>
      <c r="L49" s="2">
        <v>11613</v>
      </c>
      <c r="M49" s="5">
        <f>L49/L56</f>
        <v>0.5035774684532327</v>
      </c>
    </row>
    <row r="50" spans="1:13" ht="12.75">
      <c r="A50" t="s">
        <v>5</v>
      </c>
      <c r="B50" s="2">
        <v>9678</v>
      </c>
      <c r="C50" s="5">
        <f aca="true" t="shared" si="10" ref="C50:C55">B50/$B$56</f>
        <v>0.41966957200468324</v>
      </c>
      <c r="D50" s="2">
        <v>9678</v>
      </c>
      <c r="E50" s="5">
        <f t="shared" si="9"/>
        <v>0.41966957200468324</v>
      </c>
      <c r="F50" s="2">
        <v>9868</v>
      </c>
      <c r="G50" s="5">
        <f>F50/$F$56</f>
        <v>0.4279085902606132</v>
      </c>
      <c r="H50" s="2">
        <v>9868</v>
      </c>
      <c r="I50" s="5">
        <f>H50/$H$56</f>
        <v>0.4279085902606132</v>
      </c>
      <c r="J50" s="2">
        <v>10867</v>
      </c>
      <c r="K50" s="5">
        <f>J50/$J$56</f>
        <v>0.47122848098521314</v>
      </c>
      <c r="L50" s="2">
        <v>11448</v>
      </c>
      <c r="M50" s="5">
        <f>L50/L56</f>
        <v>0.49642253154676724</v>
      </c>
    </row>
    <row r="51" spans="1:11" ht="12.75">
      <c r="A51" t="s">
        <v>115</v>
      </c>
      <c r="B51" s="2">
        <v>1161</v>
      </c>
      <c r="C51" s="5">
        <f t="shared" si="10"/>
        <v>0.0503447378691297</v>
      </c>
      <c r="D51" s="2">
        <v>1161</v>
      </c>
      <c r="E51" s="5">
        <f t="shared" si="9"/>
        <v>0.0503447378691297</v>
      </c>
      <c r="F51" s="2">
        <v>1161</v>
      </c>
      <c r="G51" s="5">
        <f>F51/$F$56</f>
        <v>0.0503447378691297</v>
      </c>
      <c r="H51" s="2">
        <v>1161</v>
      </c>
      <c r="I51" s="5">
        <f>H51/$H$56</f>
        <v>0.0503447378691297</v>
      </c>
      <c r="J51" s="2">
        <v>1161</v>
      </c>
      <c r="K51" s="5">
        <f>J51/$J$56</f>
        <v>0.0503447378691297</v>
      </c>
    </row>
    <row r="52" spans="1:9" ht="12.75">
      <c r="A52" t="s">
        <v>62</v>
      </c>
      <c r="B52" s="2">
        <v>999</v>
      </c>
      <c r="C52" s="5">
        <f t="shared" si="10"/>
        <v>0.04331989072459998</v>
      </c>
      <c r="D52" s="2">
        <v>999</v>
      </c>
      <c r="E52" s="5">
        <f t="shared" si="9"/>
        <v>0.04331989072459998</v>
      </c>
      <c r="F52" s="2">
        <v>999</v>
      </c>
      <c r="G52" s="5">
        <f>F52/$F$56</f>
        <v>0.04331989072459998</v>
      </c>
      <c r="H52" s="2">
        <v>999</v>
      </c>
      <c r="I52" s="5">
        <f>H52/$H$56</f>
        <v>0.04331989072459998</v>
      </c>
    </row>
    <row r="53" spans="1:7" ht="12.75">
      <c r="A53" t="s">
        <v>7</v>
      </c>
      <c r="B53" s="2">
        <v>458</v>
      </c>
      <c r="C53" s="5">
        <f t="shared" si="10"/>
        <v>0.019860370322188976</v>
      </c>
      <c r="D53" s="2">
        <v>458</v>
      </c>
      <c r="E53" s="5">
        <f t="shared" si="9"/>
        <v>0.019860370322188976</v>
      </c>
      <c r="F53" s="2">
        <v>458</v>
      </c>
      <c r="G53" s="5">
        <f>F53/$F$56</f>
        <v>0.019860370322188976</v>
      </c>
    </row>
    <row r="54" spans="1:5" ht="12.75">
      <c r="A54" t="s">
        <v>27</v>
      </c>
      <c r="B54" s="2">
        <v>190</v>
      </c>
      <c r="C54" s="5">
        <f t="shared" si="10"/>
        <v>0.008239018255929926</v>
      </c>
      <c r="D54" s="2">
        <v>190</v>
      </c>
      <c r="E54" s="5">
        <f t="shared" si="9"/>
        <v>0.008239018255929926</v>
      </c>
    </row>
    <row r="55" spans="1:3" ht="12.75">
      <c r="A55" t="s">
        <v>118</v>
      </c>
      <c r="B55" s="2">
        <v>74</v>
      </c>
      <c r="C55" s="5">
        <f t="shared" si="10"/>
        <v>0.003208880794414813</v>
      </c>
    </row>
    <row r="56" spans="1:13" ht="12.75">
      <c r="A56" t="s">
        <v>15</v>
      </c>
      <c r="B56" s="2">
        <f aca="true" t="shared" si="11" ref="B56:M56">SUM(B49:B55)</f>
        <v>23061</v>
      </c>
      <c r="C56" s="2"/>
      <c r="D56" s="2">
        <f t="shared" si="11"/>
        <v>23061</v>
      </c>
      <c r="E56" s="2"/>
      <c r="F56" s="2">
        <f t="shared" si="11"/>
        <v>23061</v>
      </c>
      <c r="G56" s="2"/>
      <c r="H56" s="2">
        <f t="shared" si="11"/>
        <v>23061</v>
      </c>
      <c r="I56" s="2"/>
      <c r="J56" s="2">
        <f t="shared" si="11"/>
        <v>23061</v>
      </c>
      <c r="K56" s="2"/>
      <c r="L56" s="2">
        <f t="shared" si="11"/>
        <v>23061</v>
      </c>
      <c r="M56" s="2"/>
    </row>
    <row r="57" ht="12.75">
      <c r="A57" s="1" t="s">
        <v>22</v>
      </c>
    </row>
    <row r="58" spans="1:9" ht="12.75">
      <c r="A58" t="s">
        <v>5</v>
      </c>
      <c r="B58" s="2">
        <v>5533</v>
      </c>
      <c r="C58" s="5">
        <f>B58/$B$63</f>
        <v>0.40867124602998744</v>
      </c>
      <c r="D58" s="2">
        <v>5582</v>
      </c>
      <c r="E58" s="5">
        <f>D58/$D$63</f>
        <v>0.4122904202673757</v>
      </c>
      <c r="F58" s="2">
        <v>5582</v>
      </c>
      <c r="G58" s="5">
        <f>F58/$F$63</f>
        <v>0.4122904202673757</v>
      </c>
      <c r="H58" s="2">
        <v>8143</v>
      </c>
      <c r="I58" s="5">
        <f>H58/H63</f>
        <v>0.6014476696949553</v>
      </c>
    </row>
    <row r="59" spans="1:9" ht="12.75">
      <c r="A59" t="s">
        <v>3</v>
      </c>
      <c r="B59" s="2">
        <v>5180</v>
      </c>
      <c r="C59" s="5">
        <f>B59/$B$63</f>
        <v>0.3825984193810473</v>
      </c>
      <c r="D59" s="2">
        <v>5228</v>
      </c>
      <c r="E59" s="5">
        <f>D59/$D$63</f>
        <v>0.38614373291971343</v>
      </c>
      <c r="F59" s="2">
        <v>5396</v>
      </c>
      <c r="G59" s="5">
        <f>F59/$F$63</f>
        <v>0.39855233030504467</v>
      </c>
      <c r="H59" s="2">
        <v>5396</v>
      </c>
      <c r="I59" s="5">
        <f>H59/H63</f>
        <v>0.39855233030504467</v>
      </c>
    </row>
    <row r="60" spans="1:7" ht="12.75">
      <c r="A60" t="s">
        <v>62</v>
      </c>
      <c r="B60" s="2">
        <v>2561</v>
      </c>
      <c r="C60" s="5">
        <f>B60/$B$63</f>
        <v>0.18915724942757958</v>
      </c>
      <c r="D60" s="2">
        <v>2561</v>
      </c>
      <c r="E60" s="5">
        <f>D60/$D$63</f>
        <v>0.18915724942757958</v>
      </c>
      <c r="F60" s="2">
        <v>2561</v>
      </c>
      <c r="G60" s="5">
        <f>F60/$F$63</f>
        <v>0.18915724942757958</v>
      </c>
    </row>
    <row r="61" spans="1:5" ht="12.75">
      <c r="A61" t="s">
        <v>7</v>
      </c>
      <c r="B61" s="2">
        <v>168</v>
      </c>
      <c r="C61" s="5">
        <f>B61/$B$63</f>
        <v>0.012408597385331266</v>
      </c>
      <c r="D61" s="2">
        <v>168</v>
      </c>
      <c r="E61" s="5">
        <f>D61/$D$63</f>
        <v>0.012408597385331266</v>
      </c>
    </row>
    <row r="62" spans="1:3" ht="12.75">
      <c r="A62" t="s">
        <v>119</v>
      </c>
      <c r="B62" s="2">
        <v>97</v>
      </c>
      <c r="C62" s="5">
        <f>B62/$B$63</f>
        <v>0.007164487776054361</v>
      </c>
    </row>
    <row r="63" spans="1:8" ht="12.75">
      <c r="A63" t="s">
        <v>15</v>
      </c>
      <c r="B63" s="2">
        <f aca="true" t="shared" si="12" ref="B63:H63">SUM(B58:B62)</f>
        <v>13539</v>
      </c>
      <c r="C63" s="2"/>
      <c r="D63" s="2">
        <f t="shared" si="12"/>
        <v>13539</v>
      </c>
      <c r="E63" s="2"/>
      <c r="F63" s="2">
        <f t="shared" si="12"/>
        <v>13539</v>
      </c>
      <c r="G63" s="2"/>
      <c r="H63" s="2">
        <f t="shared" si="12"/>
        <v>13539</v>
      </c>
    </row>
    <row r="64" ht="12.75">
      <c r="A64" s="1" t="s">
        <v>24</v>
      </c>
    </row>
    <row r="65" spans="1:7" ht="12.75">
      <c r="A65" t="s">
        <v>3</v>
      </c>
      <c r="B65" s="2">
        <v>6372</v>
      </c>
      <c r="C65" s="5">
        <f>B65/$B$69</f>
        <v>0.41449294217133936</v>
      </c>
      <c r="D65" s="2">
        <v>6639</v>
      </c>
      <c r="E65" s="5">
        <f>D65/$D$69</f>
        <v>0.43186105509659795</v>
      </c>
      <c r="F65" s="2">
        <v>6639</v>
      </c>
      <c r="G65" s="5">
        <f>F65/F69</f>
        <v>0.43186105509659795</v>
      </c>
    </row>
    <row r="66" spans="1:7" ht="12.75">
      <c r="A66" t="s">
        <v>5</v>
      </c>
      <c r="B66" s="2">
        <v>6050</v>
      </c>
      <c r="C66" s="5">
        <f>B66/$B$69</f>
        <v>0.39354712808170167</v>
      </c>
      <c r="D66" s="2">
        <v>6050</v>
      </c>
      <c r="E66" s="5">
        <f>D66/$D$69</f>
        <v>0.39354712808170167</v>
      </c>
      <c r="F66" s="2">
        <v>8734</v>
      </c>
      <c r="G66" s="5">
        <f>F66/F69</f>
        <v>0.5681389449034021</v>
      </c>
    </row>
    <row r="67" spans="1:5" ht="12.75">
      <c r="A67" t="s">
        <v>62</v>
      </c>
      <c r="B67" s="2">
        <v>2684</v>
      </c>
      <c r="C67" s="5">
        <f>B67/$B$69</f>
        <v>0.17459181682170039</v>
      </c>
      <c r="D67" s="2">
        <v>2684</v>
      </c>
      <c r="E67" s="5">
        <f>D67/$D$69</f>
        <v>0.17459181682170039</v>
      </c>
    </row>
    <row r="68" spans="1:3" ht="12.75">
      <c r="A68" t="s">
        <v>7</v>
      </c>
      <c r="B68" s="2">
        <v>267</v>
      </c>
      <c r="C68" s="5">
        <f>B68/$B$69</f>
        <v>0.01736811292525857</v>
      </c>
    </row>
    <row r="69" spans="1:6" ht="12.75">
      <c r="A69" t="s">
        <v>15</v>
      </c>
      <c r="B69" s="2">
        <f>SUM(B65:B68)</f>
        <v>15373</v>
      </c>
      <c r="C69" s="2"/>
      <c r="D69" s="2">
        <f>SUM(D65:D68)</f>
        <v>15373</v>
      </c>
      <c r="E69" s="2"/>
      <c r="F69" s="2">
        <f>SUM(F65:F68)</f>
        <v>15373</v>
      </c>
    </row>
    <row r="70" ht="12.75">
      <c r="A70" s="1" t="s">
        <v>120</v>
      </c>
    </row>
    <row r="71" spans="1:7" ht="12.75">
      <c r="A71" t="s">
        <v>5</v>
      </c>
      <c r="B71" s="2">
        <v>9273</v>
      </c>
      <c r="C71" s="5">
        <f>B71/$B$76</f>
        <v>0.3790002860996444</v>
      </c>
      <c r="D71" s="2">
        <v>9273</v>
      </c>
      <c r="E71" s="5">
        <f>D71/$D$76</f>
        <v>0.3790002860996444</v>
      </c>
      <c r="F71" s="2">
        <v>12510</v>
      </c>
      <c r="G71" s="5">
        <f>F71/$F$76</f>
        <v>0.5113009359545511</v>
      </c>
    </row>
    <row r="72" spans="1:7" ht="12.75">
      <c r="A72" t="s">
        <v>3</v>
      </c>
      <c r="B72" s="2">
        <v>5989</v>
      </c>
      <c r="C72" s="5">
        <f>B72/$B$76</f>
        <v>0.244778681489353</v>
      </c>
      <c r="D72" s="2">
        <v>6221</v>
      </c>
      <c r="E72" s="5">
        <f>D72/$D$76</f>
        <v>0.2542608411329546</v>
      </c>
      <c r="F72" s="2">
        <v>6221</v>
      </c>
      <c r="G72" s="5">
        <f>F72/$F$76</f>
        <v>0.2542608411329546</v>
      </c>
    </row>
    <row r="73" spans="1:7" ht="12.75">
      <c r="A73" t="s">
        <v>65</v>
      </c>
      <c r="B73" s="2">
        <v>5736</v>
      </c>
      <c r="C73" s="5">
        <f>B73/$B$76</f>
        <v>0.2344382229124944</v>
      </c>
      <c r="D73" s="2">
        <v>5736</v>
      </c>
      <c r="E73" s="5">
        <f>D73/$D$76</f>
        <v>0.2344382229124944</v>
      </c>
      <c r="F73" s="2">
        <v>5736</v>
      </c>
      <c r="G73" s="5">
        <f>F73/$F$76</f>
        <v>0.2344382229124944</v>
      </c>
    </row>
    <row r="74" spans="1:5" ht="12.75">
      <c r="A74" t="s">
        <v>62</v>
      </c>
      <c r="B74" s="2">
        <v>3237</v>
      </c>
      <c r="C74" s="5">
        <f>B74/$B$76</f>
        <v>0.1323006498549066</v>
      </c>
      <c r="D74" s="2">
        <v>3237</v>
      </c>
      <c r="E74" s="5">
        <f>D74/$D$76</f>
        <v>0.1323006498549066</v>
      </c>
    </row>
    <row r="75" spans="1:3" ht="12.75">
      <c r="A75" t="s">
        <v>7</v>
      </c>
      <c r="B75" s="2">
        <v>232</v>
      </c>
      <c r="C75" s="5">
        <f>B75/$B$76</f>
        <v>0.009482159643601586</v>
      </c>
    </row>
    <row r="76" spans="1:7" ht="12.75">
      <c r="A76" t="s">
        <v>15</v>
      </c>
      <c r="B76" s="2">
        <f aca="true" t="shared" si="13" ref="B76:G76">SUM(B71:B75)</f>
        <v>24467</v>
      </c>
      <c r="C76" s="2"/>
      <c r="D76" s="2">
        <f t="shared" si="13"/>
        <v>24467</v>
      </c>
      <c r="E76" s="2"/>
      <c r="F76" s="2">
        <f t="shared" si="13"/>
        <v>24467</v>
      </c>
      <c r="G76" s="2"/>
    </row>
    <row r="77" ht="12.75">
      <c r="A77" s="1" t="s">
        <v>28</v>
      </c>
    </row>
    <row r="78" spans="1:11" ht="12.75">
      <c r="A78" t="s">
        <v>3</v>
      </c>
      <c r="B78" s="2">
        <v>6264</v>
      </c>
      <c r="C78" s="5">
        <f aca="true" t="shared" si="14" ref="C78:C83">B78/$B$84</f>
        <v>0.4251679902260232</v>
      </c>
      <c r="D78" s="2">
        <f>B78+B83</f>
        <v>6322</v>
      </c>
      <c r="E78" s="5">
        <f>D78/$D$84</f>
        <v>0.42910473087626416</v>
      </c>
      <c r="F78" s="2">
        <f>D78+D82</f>
        <v>6592</v>
      </c>
      <c r="G78" s="5">
        <f>F78/$F$84</f>
        <v>0.4474309373515238</v>
      </c>
      <c r="H78" s="2">
        <f>F78+(F81*0.5)</f>
        <v>6733</v>
      </c>
      <c r="I78" s="5">
        <f>H78/$H$84</f>
        <v>0.45700128962193715</v>
      </c>
      <c r="J78" s="2">
        <f>H78</f>
        <v>6733</v>
      </c>
      <c r="K78" s="5">
        <f>J78/J84</f>
        <v>0.45700128962193715</v>
      </c>
    </row>
    <row r="79" spans="1:11" ht="12.75">
      <c r="A79" t="s">
        <v>5</v>
      </c>
      <c r="B79" s="2">
        <v>5172</v>
      </c>
      <c r="C79" s="5">
        <f t="shared" si="14"/>
        <v>0.3510486662594176</v>
      </c>
      <c r="D79" s="2">
        <v>5172</v>
      </c>
      <c r="E79" s="5">
        <f>D79/$D$84</f>
        <v>0.3510486662594176</v>
      </c>
      <c r="F79" s="2">
        <v>5172</v>
      </c>
      <c r="G79" s="5">
        <f>F79/$F$84</f>
        <v>0.3510486662594176</v>
      </c>
      <c r="H79" s="2">
        <f>F79+(F81*0.5)</f>
        <v>5313</v>
      </c>
      <c r="I79" s="5">
        <f>H79/$H$84</f>
        <v>0.36061901852983097</v>
      </c>
      <c r="J79" s="2">
        <f>H79+H80</f>
        <v>8000</v>
      </c>
      <c r="K79" s="5">
        <f>J79/J84</f>
        <v>0.5429987103780628</v>
      </c>
    </row>
    <row r="80" spans="1:9" ht="12.75">
      <c r="A80" t="s">
        <v>62</v>
      </c>
      <c r="B80" s="2">
        <v>2687</v>
      </c>
      <c r="C80" s="5">
        <f t="shared" si="14"/>
        <v>0.18237969184823186</v>
      </c>
      <c r="D80" s="2">
        <v>2687</v>
      </c>
      <c r="E80" s="5">
        <f>D80/$D$84</f>
        <v>0.18237969184823186</v>
      </c>
      <c r="F80" s="2">
        <v>2687</v>
      </c>
      <c r="G80" s="5">
        <f>F80/$F$84</f>
        <v>0.18237969184823186</v>
      </c>
      <c r="H80" s="2">
        <v>2687</v>
      </c>
      <c r="I80" s="5">
        <f>H80/$H$84</f>
        <v>0.18237969184823186</v>
      </c>
    </row>
    <row r="81" spans="1:7" ht="12.75">
      <c r="A81" t="s">
        <v>115</v>
      </c>
      <c r="B81" s="2">
        <v>282</v>
      </c>
      <c r="C81" s="5">
        <f t="shared" si="14"/>
        <v>0.019140704540826715</v>
      </c>
      <c r="D81" s="2">
        <v>282</v>
      </c>
      <c r="E81" s="5">
        <f>D81/$D$84</f>
        <v>0.019140704540826715</v>
      </c>
      <c r="F81" s="2">
        <v>282</v>
      </c>
      <c r="G81" s="5">
        <f>F81/$F$84</f>
        <v>0.019140704540826715</v>
      </c>
    </row>
    <row r="82" spans="1:5" ht="12.75">
      <c r="A82" t="s">
        <v>7</v>
      </c>
      <c r="B82" s="2">
        <v>270</v>
      </c>
      <c r="C82" s="5">
        <f t="shared" si="14"/>
        <v>0.01832620647525962</v>
      </c>
      <c r="D82" s="2">
        <v>270</v>
      </c>
      <c r="E82" s="5">
        <f>D82/$D$84</f>
        <v>0.01832620647525962</v>
      </c>
    </row>
    <row r="83" spans="1:3" ht="12.75">
      <c r="A83" t="s">
        <v>118</v>
      </c>
      <c r="B83" s="2">
        <v>58</v>
      </c>
      <c r="C83" s="5">
        <f t="shared" si="14"/>
        <v>0.003936740650240956</v>
      </c>
    </row>
    <row r="84" spans="1:11" ht="12.75">
      <c r="A84" t="s">
        <v>15</v>
      </c>
      <c r="B84" s="2">
        <f aca="true" t="shared" si="15" ref="B84:K84">SUM(B78:B83)</f>
        <v>14733</v>
      </c>
      <c r="C84" s="2"/>
      <c r="D84" s="2">
        <f t="shared" si="15"/>
        <v>14733</v>
      </c>
      <c r="E84" s="2"/>
      <c r="F84" s="2">
        <f t="shared" si="15"/>
        <v>14733</v>
      </c>
      <c r="G84" s="2"/>
      <c r="H84" s="2">
        <f t="shared" si="15"/>
        <v>14733</v>
      </c>
      <c r="I84" s="2"/>
      <c r="J84" s="2">
        <f t="shared" si="15"/>
        <v>14733</v>
      </c>
      <c r="K84" s="2"/>
    </row>
    <row r="85" ht="12.75">
      <c r="A85" s="1" t="s">
        <v>29</v>
      </c>
    </row>
    <row r="86" spans="1:17" ht="12.75">
      <c r="A86" t="s">
        <v>3</v>
      </c>
      <c r="B86" s="2">
        <v>13230</v>
      </c>
      <c r="C86" s="5">
        <f>B86/$B$95</f>
        <v>0.42761563075729664</v>
      </c>
      <c r="D86" s="2">
        <f>B86+(B94*0.5)</f>
        <v>13258.5</v>
      </c>
      <c r="E86" s="5">
        <f>D86/$D$95</f>
        <v>0.42853679821584406</v>
      </c>
      <c r="F86" s="2">
        <f>D86+(D93*0.5)</f>
        <v>13333</v>
      </c>
      <c r="G86" s="5">
        <f>F86/$F$95</f>
        <v>0.43094476227415235</v>
      </c>
      <c r="H86" s="2">
        <f>F86</f>
        <v>13333</v>
      </c>
      <c r="I86" s="5">
        <f aca="true" t="shared" si="16" ref="I86:I91">H86/$H$95</f>
        <v>0.43094476227415235</v>
      </c>
      <c r="J86" s="2">
        <f>H86+(H91*0.5)</f>
        <v>13632</v>
      </c>
      <c r="K86" s="5">
        <f>J86/$J$95</f>
        <v>0.4406089401725977</v>
      </c>
      <c r="L86" s="2">
        <f>J86+(J90*0.5)</f>
        <v>14151.5</v>
      </c>
      <c r="M86" s="5">
        <f>L86/$L$95</f>
        <v>0.4574000452503313</v>
      </c>
      <c r="N86" s="13">
        <f>L86+L89</f>
        <v>15447.5</v>
      </c>
      <c r="O86" s="5">
        <f>N86/$N$95</f>
        <v>0.49928892336533176</v>
      </c>
      <c r="P86" s="13">
        <f>N86</f>
        <v>15447.5</v>
      </c>
      <c r="Q86" s="5">
        <f>P86/$P$95</f>
        <v>0.49928892336533176</v>
      </c>
    </row>
    <row r="87" spans="1:17" ht="12.75">
      <c r="A87" t="s">
        <v>5</v>
      </c>
      <c r="B87" s="2">
        <v>10721</v>
      </c>
      <c r="C87" s="5">
        <f aca="true" t="shared" si="17" ref="C87:C94">B87/$B$95</f>
        <v>0.34652057273990755</v>
      </c>
      <c r="D87" s="2">
        <f>B87+(B94*0.5)</f>
        <v>10749.5</v>
      </c>
      <c r="E87" s="5">
        <f aca="true" t="shared" si="18" ref="E87:E93">D87/$D$95</f>
        <v>0.34744174019845503</v>
      </c>
      <c r="F87" s="2">
        <f>D87+(D93*0.5)</f>
        <v>10824</v>
      </c>
      <c r="G87" s="5">
        <f aca="true" t="shared" si="19" ref="G87:G92">F87/$F$95</f>
        <v>0.3498497042567633</v>
      </c>
      <c r="H87" s="2">
        <f>F87+F92</f>
        <v>11222</v>
      </c>
      <c r="I87" s="5">
        <f t="shared" si="16"/>
        <v>0.3627137270112156</v>
      </c>
      <c r="J87" s="2">
        <f>H87+(H91*0.5)</f>
        <v>11521</v>
      </c>
      <c r="K87" s="5">
        <f>J87/$J$95</f>
        <v>0.37237790490966094</v>
      </c>
      <c r="L87" s="2">
        <f>J87+(J90*0.5)</f>
        <v>12040.5</v>
      </c>
      <c r="M87" s="5">
        <f>L87/$L$95</f>
        <v>0.38916900998739457</v>
      </c>
      <c r="N87" s="13">
        <f>L87</f>
        <v>12040.5</v>
      </c>
      <c r="O87" s="5">
        <f>N87/$N$95</f>
        <v>0.38916900998739457</v>
      </c>
      <c r="P87" s="13">
        <f>N87+N88</f>
        <v>15491.5</v>
      </c>
      <c r="Q87" s="5">
        <f>P87/$P$95</f>
        <v>0.5007110766346682</v>
      </c>
    </row>
    <row r="88" spans="1:15" ht="12.75">
      <c r="A88" t="s">
        <v>62</v>
      </c>
      <c r="B88" s="2">
        <v>3451</v>
      </c>
      <c r="C88" s="5">
        <f t="shared" si="17"/>
        <v>0.11154206664727367</v>
      </c>
      <c r="D88" s="2">
        <f aca="true" t="shared" si="20" ref="D88:D93">B88</f>
        <v>3451</v>
      </c>
      <c r="E88" s="5">
        <f t="shared" si="18"/>
        <v>0.11154206664727367</v>
      </c>
      <c r="F88" s="2">
        <f>D88</f>
        <v>3451</v>
      </c>
      <c r="G88" s="5">
        <f t="shared" si="19"/>
        <v>0.11154206664727367</v>
      </c>
      <c r="H88" s="2">
        <f>F88</f>
        <v>3451</v>
      </c>
      <c r="I88" s="5">
        <f t="shared" si="16"/>
        <v>0.11154206664727367</v>
      </c>
      <c r="J88" s="2">
        <f>H88</f>
        <v>3451</v>
      </c>
      <c r="K88" s="5">
        <f>J88/$J$95</f>
        <v>0.11154206664727367</v>
      </c>
      <c r="L88" s="2">
        <f>J88</f>
        <v>3451</v>
      </c>
      <c r="M88" s="5">
        <f>L88/$L$95</f>
        <v>0.11154206664727367</v>
      </c>
      <c r="N88" s="13">
        <f>L88</f>
        <v>3451</v>
      </c>
      <c r="O88" s="5">
        <f>N88/$N$95</f>
        <v>0.11154206664727367</v>
      </c>
    </row>
    <row r="89" spans="1:13" ht="12.75">
      <c r="A89" t="s">
        <v>7</v>
      </c>
      <c r="B89" s="2">
        <v>1296</v>
      </c>
      <c r="C89" s="5">
        <f t="shared" si="17"/>
        <v>0.041888878115000486</v>
      </c>
      <c r="D89" s="2">
        <f t="shared" si="20"/>
        <v>1296</v>
      </c>
      <c r="E89" s="5">
        <f t="shared" si="18"/>
        <v>0.041888878115000486</v>
      </c>
      <c r="F89" s="2">
        <f>D89</f>
        <v>1296</v>
      </c>
      <c r="G89" s="5">
        <f t="shared" si="19"/>
        <v>0.041888878115000486</v>
      </c>
      <c r="H89" s="2">
        <f>F89</f>
        <v>1296</v>
      </c>
      <c r="I89" s="5">
        <f t="shared" si="16"/>
        <v>0.041888878115000486</v>
      </c>
      <c r="J89" s="2">
        <f>H89</f>
        <v>1296</v>
      </c>
      <c r="K89" s="5">
        <f>J89/$J$95</f>
        <v>0.041888878115000486</v>
      </c>
      <c r="L89" s="2">
        <f>J89</f>
        <v>1296</v>
      </c>
      <c r="M89" s="5">
        <f>L89/$L$95</f>
        <v>0.041888878115000486</v>
      </c>
    </row>
    <row r="90" spans="1:11" ht="12.75">
      <c r="A90" t="s">
        <v>115</v>
      </c>
      <c r="B90" s="2">
        <v>1039</v>
      </c>
      <c r="C90" s="5">
        <f t="shared" si="17"/>
        <v>0.03358221015546721</v>
      </c>
      <c r="D90" s="2">
        <f t="shared" si="20"/>
        <v>1039</v>
      </c>
      <c r="E90" s="5">
        <f t="shared" si="18"/>
        <v>0.03358221015546721</v>
      </c>
      <c r="F90" s="2">
        <f>D90</f>
        <v>1039</v>
      </c>
      <c r="G90" s="5">
        <f t="shared" si="19"/>
        <v>0.03358221015546721</v>
      </c>
      <c r="H90" s="2">
        <f>F90</f>
        <v>1039</v>
      </c>
      <c r="I90" s="5">
        <f t="shared" si="16"/>
        <v>0.03358221015546721</v>
      </c>
      <c r="J90" s="2">
        <f>H90</f>
        <v>1039</v>
      </c>
      <c r="K90" s="5">
        <f>J90/$J$95</f>
        <v>0.03358221015546721</v>
      </c>
    </row>
    <row r="91" spans="1:9" ht="12.75">
      <c r="A91" t="s">
        <v>23</v>
      </c>
      <c r="B91" s="2">
        <v>598</v>
      </c>
      <c r="C91" s="5">
        <f t="shared" si="17"/>
        <v>0.019328355796890656</v>
      </c>
      <c r="D91" s="2">
        <f t="shared" si="20"/>
        <v>598</v>
      </c>
      <c r="E91" s="5">
        <f t="shared" si="18"/>
        <v>0.019328355796890656</v>
      </c>
      <c r="F91" s="2">
        <f>D91</f>
        <v>598</v>
      </c>
      <c r="G91" s="5">
        <f t="shared" si="19"/>
        <v>0.019328355796890656</v>
      </c>
      <c r="H91" s="2">
        <f>F91</f>
        <v>598</v>
      </c>
      <c r="I91" s="5">
        <f t="shared" si="16"/>
        <v>0.019328355796890656</v>
      </c>
    </row>
    <row r="92" spans="1:7" ht="12.75">
      <c r="A92" t="s">
        <v>121</v>
      </c>
      <c r="B92" s="2">
        <v>398</v>
      </c>
      <c r="C92" s="5">
        <f t="shared" si="17"/>
        <v>0.012864022754452309</v>
      </c>
      <c r="D92" s="2">
        <f t="shared" si="20"/>
        <v>398</v>
      </c>
      <c r="E92" s="5">
        <f t="shared" si="18"/>
        <v>0.012864022754452309</v>
      </c>
      <c r="F92" s="2">
        <f>D92</f>
        <v>398</v>
      </c>
      <c r="G92" s="5">
        <f t="shared" si="19"/>
        <v>0.012864022754452309</v>
      </c>
    </row>
    <row r="93" spans="1:5" ht="12.75">
      <c r="A93" t="s">
        <v>23</v>
      </c>
      <c r="B93" s="2">
        <v>149</v>
      </c>
      <c r="C93" s="5">
        <f t="shared" si="17"/>
        <v>0.004815928116616568</v>
      </c>
      <c r="D93" s="2">
        <f t="shared" si="20"/>
        <v>149</v>
      </c>
      <c r="E93" s="5">
        <f t="shared" si="18"/>
        <v>0.004815928116616568</v>
      </c>
    </row>
    <row r="94" spans="1:3" ht="12.75">
      <c r="A94" t="s">
        <v>23</v>
      </c>
      <c r="B94" s="2">
        <v>57</v>
      </c>
      <c r="C94" s="5">
        <f t="shared" si="17"/>
        <v>0.0018423349170949288</v>
      </c>
    </row>
    <row r="95" spans="1:16" ht="12.75">
      <c r="A95" t="s">
        <v>15</v>
      </c>
      <c r="B95" s="2">
        <f aca="true" t="shared" si="21" ref="B95:Q95">SUM(B86:B94)</f>
        <v>30939</v>
      </c>
      <c r="C95" s="2"/>
      <c r="D95" s="2">
        <f t="shared" si="21"/>
        <v>30939</v>
      </c>
      <c r="E95" s="2"/>
      <c r="F95" s="2">
        <f t="shared" si="21"/>
        <v>30939</v>
      </c>
      <c r="G95" s="2"/>
      <c r="H95" s="2">
        <f t="shared" si="21"/>
        <v>30939</v>
      </c>
      <c r="I95" s="2"/>
      <c r="J95" s="2">
        <f t="shared" si="21"/>
        <v>30939</v>
      </c>
      <c r="K95" s="2"/>
      <c r="L95" s="2">
        <f t="shared" si="21"/>
        <v>30939</v>
      </c>
      <c r="M95" s="2"/>
      <c r="N95" s="2">
        <f t="shared" si="21"/>
        <v>30939</v>
      </c>
      <c r="P95" s="2">
        <f t="shared" si="21"/>
        <v>30939</v>
      </c>
    </row>
    <row r="96" ht="12.75">
      <c r="A96" s="1" t="s">
        <v>30</v>
      </c>
    </row>
    <row r="97" spans="1:15" ht="12.75">
      <c r="A97" t="s">
        <v>3</v>
      </c>
      <c r="B97" s="2">
        <v>10812</v>
      </c>
      <c r="C97" s="5">
        <f>B97/$B$105</f>
        <v>0.45908878603880937</v>
      </c>
      <c r="D97" s="2">
        <f>B97</f>
        <v>10812</v>
      </c>
      <c r="E97" s="5">
        <f>D97/$D$105</f>
        <v>0.45908878603880937</v>
      </c>
      <c r="F97" s="2">
        <f>D97+D103</f>
        <v>10935</v>
      </c>
      <c r="G97" s="5">
        <f aca="true" t="shared" si="22" ref="G97:G102">F97/$F$105</f>
        <v>0.46431149420406775</v>
      </c>
      <c r="H97" s="2">
        <f>F97</f>
        <v>10935</v>
      </c>
      <c r="I97" s="5">
        <f>H97/$H$105</f>
        <v>0.46431149420406775</v>
      </c>
      <c r="J97" s="2">
        <f>H97+(H101*0.5)</f>
        <v>11047</v>
      </c>
      <c r="K97" s="5">
        <f>J97/$J$105</f>
        <v>0.4690671309073925</v>
      </c>
      <c r="L97" s="2">
        <f>J97+(J100*0.5)</f>
        <v>11691.5</v>
      </c>
      <c r="M97" s="5">
        <f>L97/$L$105</f>
        <v>0.49643327247250646</v>
      </c>
      <c r="N97" s="13">
        <f>L97</f>
        <v>11691.5</v>
      </c>
      <c r="O97" s="5">
        <f>N97/N105</f>
        <v>0.49643327247250646</v>
      </c>
    </row>
    <row r="98" spans="1:15" ht="12.75">
      <c r="A98" t="s">
        <v>5</v>
      </c>
      <c r="B98" s="2">
        <v>9440</v>
      </c>
      <c r="C98" s="5">
        <f aca="true" t="shared" si="23" ref="C98:C104">B98/$B$105</f>
        <v>0.4008322364230818</v>
      </c>
      <c r="D98" s="2">
        <f>B98+B104</f>
        <v>9536</v>
      </c>
      <c r="E98" s="5">
        <f aca="true" t="shared" si="24" ref="E98:E103">D98/$D$105</f>
        <v>0.404908496454503</v>
      </c>
      <c r="F98" s="2">
        <f>D98</f>
        <v>9536</v>
      </c>
      <c r="G98" s="5">
        <f t="shared" si="22"/>
        <v>0.404908496454503</v>
      </c>
      <c r="H98" s="2">
        <f>F98+F102</f>
        <v>9669</v>
      </c>
      <c r="I98" s="5">
        <f>H98/$H$105</f>
        <v>0.41055581503970107</v>
      </c>
      <c r="J98" s="2">
        <f>H98+(H101*0.5)</f>
        <v>9781</v>
      </c>
      <c r="K98" s="5">
        <f>J98/$J$105</f>
        <v>0.41531145174302575</v>
      </c>
      <c r="L98" s="2">
        <f>J98+(J100*0.5)</f>
        <v>10425.5</v>
      </c>
      <c r="M98" s="5">
        <f>L98/$L$105</f>
        <v>0.44267759330813977</v>
      </c>
      <c r="N98" s="13">
        <f>L98+L99</f>
        <v>11859.5</v>
      </c>
      <c r="O98" s="5">
        <f>N98/N105</f>
        <v>0.5035667275274935</v>
      </c>
    </row>
    <row r="99" spans="1:13" ht="12.75">
      <c r="A99" t="s">
        <v>62</v>
      </c>
      <c r="B99" s="2">
        <v>1434</v>
      </c>
      <c r="C99" s="5">
        <f t="shared" si="23"/>
        <v>0.06088913421935374</v>
      </c>
      <c r="D99" s="2">
        <f>B99</f>
        <v>1434</v>
      </c>
      <c r="E99" s="5">
        <f t="shared" si="24"/>
        <v>0.06088913421935374</v>
      </c>
      <c r="F99" s="2">
        <f>D99</f>
        <v>1434</v>
      </c>
      <c r="G99" s="5">
        <f t="shared" si="22"/>
        <v>0.06088913421935374</v>
      </c>
      <c r="H99" s="2">
        <f>F99</f>
        <v>1434</v>
      </c>
      <c r="I99" s="5">
        <f>H99/$H$105</f>
        <v>0.06088913421935374</v>
      </c>
      <c r="J99" s="2">
        <f>H99+(H102*0.5)</f>
        <v>1434</v>
      </c>
      <c r="K99" s="5">
        <f>J99/$J$105</f>
        <v>0.06088913421935374</v>
      </c>
      <c r="L99" s="2">
        <f>J99</f>
        <v>1434</v>
      </c>
      <c r="M99" s="5">
        <f>L99/$L$105</f>
        <v>0.06088913421935374</v>
      </c>
    </row>
    <row r="100" spans="1:11" ht="12.75">
      <c r="A100" t="s">
        <v>115</v>
      </c>
      <c r="B100" s="2">
        <v>1289</v>
      </c>
      <c r="C100" s="5">
        <f t="shared" si="23"/>
        <v>0.054732283130228015</v>
      </c>
      <c r="D100" s="2">
        <f>B100</f>
        <v>1289</v>
      </c>
      <c r="E100" s="5">
        <f t="shared" si="24"/>
        <v>0.054732283130228015</v>
      </c>
      <c r="F100" s="2">
        <f>D100</f>
        <v>1289</v>
      </c>
      <c r="G100" s="5">
        <f t="shared" si="22"/>
        <v>0.054732283130228015</v>
      </c>
      <c r="H100" s="2">
        <f>F100</f>
        <v>1289</v>
      </c>
      <c r="I100" s="5">
        <f>H100/$H$105</f>
        <v>0.054732283130228015</v>
      </c>
      <c r="J100" s="2">
        <f>H100+(H103*0.5)</f>
        <v>1289</v>
      </c>
      <c r="K100" s="5">
        <f>J100/$J$105</f>
        <v>0.054732283130228015</v>
      </c>
    </row>
    <row r="101" spans="1:9" ht="12.75">
      <c r="A101" t="s">
        <v>119</v>
      </c>
      <c r="B101" s="2">
        <v>224</v>
      </c>
      <c r="C101" s="5">
        <f t="shared" si="23"/>
        <v>0.009511273406649399</v>
      </c>
      <c r="D101" s="2">
        <f>B101</f>
        <v>224</v>
      </c>
      <c r="E101" s="5">
        <f t="shared" si="24"/>
        <v>0.009511273406649399</v>
      </c>
      <c r="F101" s="2">
        <f>D101</f>
        <v>224</v>
      </c>
      <c r="G101" s="5">
        <f t="shared" si="22"/>
        <v>0.009511273406649399</v>
      </c>
      <c r="H101" s="2">
        <f>F101</f>
        <v>224</v>
      </c>
      <c r="I101" s="5">
        <f>H101/$H$105</f>
        <v>0.009511273406649399</v>
      </c>
    </row>
    <row r="102" spans="1:7" ht="12.75">
      <c r="A102" t="s">
        <v>70</v>
      </c>
      <c r="B102" s="2">
        <v>133</v>
      </c>
      <c r="C102" s="5">
        <f t="shared" si="23"/>
        <v>0.005647318585198081</v>
      </c>
      <c r="D102" s="2">
        <f>B102</f>
        <v>133</v>
      </c>
      <c r="E102" s="5">
        <f t="shared" si="24"/>
        <v>0.005647318585198081</v>
      </c>
      <c r="F102" s="2">
        <f>D102</f>
        <v>133</v>
      </c>
      <c r="G102" s="5">
        <f t="shared" si="22"/>
        <v>0.005647318585198081</v>
      </c>
    </row>
    <row r="103" spans="1:5" ht="12.75">
      <c r="A103" t="s">
        <v>118</v>
      </c>
      <c r="B103" s="2">
        <v>123</v>
      </c>
      <c r="C103" s="5">
        <f t="shared" si="23"/>
        <v>0.005222708165258375</v>
      </c>
      <c r="D103" s="2">
        <f>B103</f>
        <v>123</v>
      </c>
      <c r="E103" s="5">
        <f t="shared" si="24"/>
        <v>0.005222708165258375</v>
      </c>
    </row>
    <row r="104" spans="1:3" ht="12.75">
      <c r="A104" t="s">
        <v>27</v>
      </c>
      <c r="B104" s="2">
        <v>96</v>
      </c>
      <c r="C104" s="5">
        <f t="shared" si="23"/>
        <v>0.004076260031421171</v>
      </c>
    </row>
    <row r="105" spans="1:15" ht="12.75">
      <c r="A105" t="s">
        <v>15</v>
      </c>
      <c r="B105" s="2">
        <f aca="true" t="shared" si="25" ref="B105:O105">SUM(B97:B104)</f>
        <v>23551</v>
      </c>
      <c r="C105" s="2"/>
      <c r="D105" s="2">
        <f t="shared" si="25"/>
        <v>23551</v>
      </c>
      <c r="E105" s="2"/>
      <c r="F105" s="2">
        <f t="shared" si="25"/>
        <v>23551</v>
      </c>
      <c r="G105" s="2"/>
      <c r="H105" s="2">
        <f t="shared" si="25"/>
        <v>23551</v>
      </c>
      <c r="I105" s="2"/>
      <c r="J105" s="2">
        <f t="shared" si="25"/>
        <v>23551</v>
      </c>
      <c r="K105" s="2"/>
      <c r="L105" s="2">
        <f t="shared" si="25"/>
        <v>23551</v>
      </c>
      <c r="M105" s="2"/>
      <c r="N105" s="2">
        <f t="shared" si="25"/>
        <v>23551</v>
      </c>
      <c r="O105" s="2"/>
    </row>
    <row r="106" ht="12.75">
      <c r="A106" s="1" t="s">
        <v>31</v>
      </c>
    </row>
    <row r="107" spans="1:5" ht="12.75">
      <c r="A107" t="s">
        <v>3</v>
      </c>
      <c r="B107" s="2">
        <v>12249</v>
      </c>
      <c r="C107" s="5">
        <f>B107/$B$112</f>
        <v>0.49853479853479854</v>
      </c>
      <c r="D107" s="2">
        <f>B107+B111</f>
        <v>12894</v>
      </c>
      <c r="E107" s="5">
        <f>D107/$D$112</f>
        <v>0.5247863247863248</v>
      </c>
    </row>
    <row r="108" spans="1:5" ht="12.75">
      <c r="A108" t="s">
        <v>5</v>
      </c>
      <c r="B108" s="2">
        <v>7783</v>
      </c>
      <c r="C108" s="5">
        <f>B108/$B$112</f>
        <v>0.31676841676841677</v>
      </c>
      <c r="D108" s="2">
        <f>B108</f>
        <v>7783</v>
      </c>
      <c r="E108" s="5">
        <f>D108/$D$112</f>
        <v>0.31676841676841677</v>
      </c>
    </row>
    <row r="109" spans="1:5" ht="12.75">
      <c r="A109" t="s">
        <v>62</v>
      </c>
      <c r="B109" s="2">
        <v>2434</v>
      </c>
      <c r="C109" s="5">
        <f>B109/$B$112</f>
        <v>0.09906389906389906</v>
      </c>
      <c r="D109" s="2">
        <f>B109</f>
        <v>2434</v>
      </c>
      <c r="E109" s="5">
        <f>D109/$D$112</f>
        <v>0.09906389906389906</v>
      </c>
    </row>
    <row r="110" spans="1:5" ht="12.75">
      <c r="A110" t="s">
        <v>115</v>
      </c>
      <c r="B110" s="2">
        <v>1459</v>
      </c>
      <c r="C110" s="5">
        <f>B110/$B$112</f>
        <v>0.05938135938135938</v>
      </c>
      <c r="D110" s="2">
        <f>B110</f>
        <v>1459</v>
      </c>
      <c r="E110" s="5">
        <f>D110/$D$112</f>
        <v>0.05938135938135938</v>
      </c>
    </row>
    <row r="111" spans="1:3" ht="12.75">
      <c r="A111" t="s">
        <v>7</v>
      </c>
      <c r="B111" s="2">
        <v>645</v>
      </c>
      <c r="C111" s="5">
        <f>B111/$B$112</f>
        <v>0.026251526251526252</v>
      </c>
    </row>
    <row r="112" spans="1:5" ht="12.75">
      <c r="A112" t="s">
        <v>15</v>
      </c>
      <c r="B112" s="2">
        <f>SUM(B107:B111)</f>
        <v>24570</v>
      </c>
      <c r="C112" s="2"/>
      <c r="D112" s="2">
        <f>SUM(D107:D111)</f>
        <v>24570</v>
      </c>
      <c r="E112" s="2"/>
    </row>
    <row r="113" ht="12.75">
      <c r="A113" s="1" t="s">
        <v>32</v>
      </c>
    </row>
    <row r="114" spans="1:9" ht="12.75">
      <c r="A114" t="s">
        <v>5</v>
      </c>
      <c r="B114" s="2">
        <v>9305</v>
      </c>
      <c r="C114" s="5">
        <f>B114/$B$119</f>
        <v>0.455034476013497</v>
      </c>
      <c r="D114" s="2">
        <f>B114</f>
        <v>9305</v>
      </c>
      <c r="E114" s="5">
        <f>D114/$D$119</f>
        <v>0.455034476013497</v>
      </c>
      <c r="F114" s="2">
        <f>D114+D117</f>
        <v>10060</v>
      </c>
      <c r="G114" s="5">
        <f>F114/$F$119</f>
        <v>0.4919555968507017</v>
      </c>
      <c r="H114" s="2">
        <f>F114+(F116*0.5)</f>
        <v>10752.5</v>
      </c>
      <c r="I114" s="5">
        <f>H114/H119</f>
        <v>0.5258203335126412</v>
      </c>
    </row>
    <row r="115" spans="1:9" ht="12.75">
      <c r="A115" t="s">
        <v>3</v>
      </c>
      <c r="B115" s="2">
        <v>8657</v>
      </c>
      <c r="C115" s="5">
        <f>B115/$B$119</f>
        <v>0.42334588488434644</v>
      </c>
      <c r="D115" s="2">
        <f>B115+B118</f>
        <v>9004</v>
      </c>
      <c r="E115" s="5">
        <f>D115/$D$119</f>
        <v>0.4403149298254193</v>
      </c>
      <c r="F115" s="2">
        <f>D115</f>
        <v>9004</v>
      </c>
      <c r="G115" s="5">
        <f>F115/$F$119</f>
        <v>0.4403149298254193</v>
      </c>
      <c r="H115" s="2">
        <f>F115+(F116*0.5)</f>
        <v>9696.5</v>
      </c>
      <c r="I115" s="5">
        <f>H115/H119</f>
        <v>0.4741796664873588</v>
      </c>
    </row>
    <row r="116" spans="1:7" ht="12.75">
      <c r="A116" t="s">
        <v>115</v>
      </c>
      <c r="B116" s="2">
        <v>1385</v>
      </c>
      <c r="C116" s="5">
        <f>B116/$B$119</f>
        <v>0.06772947332387892</v>
      </c>
      <c r="D116" s="2">
        <f>B116</f>
        <v>1385</v>
      </c>
      <c r="E116" s="5">
        <f>D116/$D$119</f>
        <v>0.06772947332387892</v>
      </c>
      <c r="F116" s="2">
        <f>D116</f>
        <v>1385</v>
      </c>
      <c r="G116" s="5">
        <f>F116/$F$119</f>
        <v>0.06772947332387892</v>
      </c>
    </row>
    <row r="117" spans="1:5" ht="12.75">
      <c r="A117" t="s">
        <v>62</v>
      </c>
      <c r="B117" s="2">
        <v>755</v>
      </c>
      <c r="C117" s="5">
        <f>B117/$B$119</f>
        <v>0.03692112083720475</v>
      </c>
      <c r="D117" s="2">
        <f>B117</f>
        <v>755</v>
      </c>
      <c r="E117" s="5">
        <f>D117/$D$119</f>
        <v>0.03692112083720475</v>
      </c>
    </row>
    <row r="118" spans="1:3" ht="12.75">
      <c r="A118" t="s">
        <v>7</v>
      </c>
      <c r="B118" s="2">
        <v>347</v>
      </c>
      <c r="C118" s="5">
        <f>B118/$B$119</f>
        <v>0.016969044941072913</v>
      </c>
    </row>
    <row r="119" spans="1:9" ht="12.75">
      <c r="A119" t="s">
        <v>15</v>
      </c>
      <c r="B119" s="2">
        <f aca="true" t="shared" si="26" ref="B119:I119">SUM(B114:B118)</f>
        <v>20449</v>
      </c>
      <c r="C119" s="2"/>
      <c r="D119" s="2">
        <f t="shared" si="26"/>
        <v>20449</v>
      </c>
      <c r="E119" s="2"/>
      <c r="F119" s="2">
        <f t="shared" si="26"/>
        <v>20449</v>
      </c>
      <c r="G119" s="2"/>
      <c r="H119" s="2">
        <f t="shared" si="26"/>
        <v>20449</v>
      </c>
      <c r="I119" s="2"/>
    </row>
    <row r="120" ht="12.75">
      <c r="A120" s="1" t="s">
        <v>33</v>
      </c>
    </row>
    <row r="121" spans="1:3" ht="12.75">
      <c r="A121" t="s">
        <v>5</v>
      </c>
      <c r="B121" s="2">
        <v>13415</v>
      </c>
      <c r="C121" s="5">
        <f>B121/$B$128</f>
        <v>0.5878100078871265</v>
      </c>
    </row>
    <row r="122" spans="1:3" ht="12.75">
      <c r="A122" t="s">
        <v>3</v>
      </c>
      <c r="B122" s="2">
        <v>5984</v>
      </c>
      <c r="C122" s="5">
        <f aca="true" t="shared" si="27" ref="C122:C127">B122/$B$128</f>
        <v>0.2622031373236351</v>
      </c>
    </row>
    <row r="123" spans="1:3" ht="12.75">
      <c r="A123" t="s">
        <v>62</v>
      </c>
      <c r="B123" s="2">
        <v>1371</v>
      </c>
      <c r="C123" s="5">
        <f t="shared" si="27"/>
        <v>0.060073613180264655</v>
      </c>
    </row>
    <row r="124" spans="1:3" ht="12.75">
      <c r="A124" t="s">
        <v>115</v>
      </c>
      <c r="B124" s="2">
        <v>1215</v>
      </c>
      <c r="C124" s="5">
        <f t="shared" si="27"/>
        <v>0.0532381035842608</v>
      </c>
    </row>
    <row r="125" spans="1:3" ht="12.75">
      <c r="A125" t="s">
        <v>7</v>
      </c>
      <c r="B125" s="2">
        <v>333</v>
      </c>
      <c r="C125" s="5">
        <f t="shared" si="27"/>
        <v>0.014591183945315923</v>
      </c>
    </row>
    <row r="126" spans="1:3" ht="12.75">
      <c r="A126" t="s">
        <v>121</v>
      </c>
      <c r="B126" s="2">
        <v>304</v>
      </c>
      <c r="C126" s="5">
        <f t="shared" si="27"/>
        <v>0.013320480238366489</v>
      </c>
    </row>
    <row r="127" spans="1:3" ht="12.75">
      <c r="A127" t="s">
        <v>70</v>
      </c>
      <c r="B127" s="2">
        <v>200</v>
      </c>
      <c r="C127" s="5">
        <f t="shared" si="27"/>
        <v>0.008763473841030585</v>
      </c>
    </row>
    <row r="128" spans="1:2" ht="12.75">
      <c r="A128" t="s">
        <v>15</v>
      </c>
      <c r="B128" s="2">
        <f>SUM(B121:B127)</f>
        <v>22822</v>
      </c>
    </row>
    <row r="129" ht="12.75">
      <c r="A129" s="1" t="s">
        <v>35</v>
      </c>
    </row>
    <row r="130" spans="1:3" ht="12.75">
      <c r="A130" t="s">
        <v>3</v>
      </c>
      <c r="B130" s="2">
        <v>13833</v>
      </c>
      <c r="C130" s="5">
        <f>B130/$B$138</f>
        <v>0.5954287190082644</v>
      </c>
    </row>
    <row r="131" spans="1:3" ht="12.75">
      <c r="A131" t="s">
        <v>5</v>
      </c>
      <c r="B131" s="2">
        <v>6770</v>
      </c>
      <c r="C131" s="5">
        <f aca="true" t="shared" si="28" ref="C131:C137">B131/$B$138</f>
        <v>0.2914084022038568</v>
      </c>
    </row>
    <row r="132" spans="1:3" ht="12.75">
      <c r="A132" t="s">
        <v>62</v>
      </c>
      <c r="B132" s="2">
        <v>1179</v>
      </c>
      <c r="C132" s="5">
        <f t="shared" si="28"/>
        <v>0.05074896694214876</v>
      </c>
    </row>
    <row r="133" spans="1:3" ht="12.75">
      <c r="A133" t="s">
        <v>115</v>
      </c>
      <c r="B133" s="2">
        <v>921</v>
      </c>
      <c r="C133" s="5">
        <f t="shared" si="28"/>
        <v>0.03964359504132232</v>
      </c>
    </row>
    <row r="134" spans="1:3" ht="12.75">
      <c r="A134" t="s">
        <v>7</v>
      </c>
      <c r="B134" s="2">
        <v>376</v>
      </c>
      <c r="C134" s="5">
        <f t="shared" si="28"/>
        <v>0.01618457300275482</v>
      </c>
    </row>
    <row r="135" spans="1:3" ht="12.75">
      <c r="A135" t="s">
        <v>118</v>
      </c>
      <c r="B135" s="2">
        <v>60</v>
      </c>
      <c r="C135" s="5">
        <f t="shared" si="28"/>
        <v>0.0025826446280991736</v>
      </c>
    </row>
    <row r="136" spans="1:3" ht="12.75">
      <c r="A136" t="s">
        <v>23</v>
      </c>
      <c r="B136" s="2">
        <v>58</v>
      </c>
      <c r="C136" s="5">
        <f t="shared" si="28"/>
        <v>0.002496556473829201</v>
      </c>
    </row>
    <row r="137" spans="1:3" ht="12.75">
      <c r="A137" t="s">
        <v>89</v>
      </c>
      <c r="B137" s="2">
        <v>35</v>
      </c>
      <c r="C137" s="5">
        <f t="shared" si="28"/>
        <v>0.001506542699724518</v>
      </c>
    </row>
    <row r="138" spans="1:2" ht="12.75">
      <c r="A138" t="s">
        <v>15</v>
      </c>
      <c r="B138" s="2">
        <f>SUM(B130:B137)</f>
        <v>23232</v>
      </c>
    </row>
    <row r="139" ht="12.75">
      <c r="A139" s="1" t="s">
        <v>44</v>
      </c>
    </row>
    <row r="140" spans="1:9" ht="12.75">
      <c r="A140" t="s">
        <v>5</v>
      </c>
      <c r="B140" s="2">
        <v>12005</v>
      </c>
      <c r="C140" s="5">
        <f aca="true" t="shared" si="29" ref="C140:C145">B140/$B$146</f>
        <v>0.4729543395185754</v>
      </c>
      <c r="D140" s="2">
        <f>B140+B145</f>
        <v>12321</v>
      </c>
      <c r="E140" s="5">
        <f>D140/$D$146</f>
        <v>0.4854036165937832</v>
      </c>
      <c r="F140" s="2">
        <f>D140</f>
        <v>12321</v>
      </c>
      <c r="G140" s="5">
        <f>F140/$F$146</f>
        <v>0.4854036165937832</v>
      </c>
      <c r="H140" s="2">
        <f>F140+(F143*0.5)</f>
        <v>13189.5</v>
      </c>
      <c r="I140" s="5">
        <f>H140/$H$146</f>
        <v>0.5196194303273844</v>
      </c>
    </row>
    <row r="141" spans="1:9" ht="12.75">
      <c r="A141" t="s">
        <v>3</v>
      </c>
      <c r="B141" s="2">
        <v>7369</v>
      </c>
      <c r="C141" s="5">
        <f t="shared" si="29"/>
        <v>0.2903124138202734</v>
      </c>
      <c r="D141" s="2">
        <f>B141</f>
        <v>7369</v>
      </c>
      <c r="E141" s="5">
        <f>D141/$D$146</f>
        <v>0.2903124138202734</v>
      </c>
      <c r="F141" s="2">
        <f>D141+D144</f>
        <v>7841</v>
      </c>
      <c r="G141" s="5">
        <f>F141/$F$146</f>
        <v>0.3089075365402041</v>
      </c>
      <c r="H141" s="2">
        <f>F141+(F143*0.5)</f>
        <v>8709.5</v>
      </c>
      <c r="I141" s="5">
        <f>H141/$H$146</f>
        <v>0.3431233502738053</v>
      </c>
    </row>
    <row r="142" spans="1:9" ht="12.75">
      <c r="A142" t="s">
        <v>62</v>
      </c>
      <c r="B142" s="2">
        <v>3484</v>
      </c>
      <c r="C142" s="5">
        <f t="shared" si="29"/>
        <v>0.13725721939881022</v>
      </c>
      <c r="D142" s="2">
        <f>B142</f>
        <v>3484</v>
      </c>
      <c r="E142" s="5">
        <f>D142/$D$146</f>
        <v>0.13725721939881022</v>
      </c>
      <c r="F142" s="2">
        <f>D142</f>
        <v>3484</v>
      </c>
      <c r="G142" s="5">
        <f>F142/$F$146</f>
        <v>0.13725721939881022</v>
      </c>
      <c r="H142" s="2">
        <f>F142</f>
        <v>3484</v>
      </c>
      <c r="I142" s="5">
        <f>H142/$H$146</f>
        <v>0.13725721939881022</v>
      </c>
    </row>
    <row r="143" spans="1:7" ht="12.75">
      <c r="A143" t="s">
        <v>115</v>
      </c>
      <c r="B143" s="2">
        <v>1737</v>
      </c>
      <c r="C143" s="5">
        <f t="shared" si="29"/>
        <v>0.06843162746720245</v>
      </c>
      <c r="D143" s="2">
        <f>B143</f>
        <v>1737</v>
      </c>
      <c r="E143" s="5">
        <f>D143/$D$146</f>
        <v>0.06843162746720245</v>
      </c>
      <c r="F143" s="2">
        <f>D143</f>
        <v>1737</v>
      </c>
      <c r="G143" s="5">
        <f>F143/$F$146</f>
        <v>0.06843162746720245</v>
      </c>
    </row>
    <row r="144" spans="1:5" ht="12.75">
      <c r="A144" t="s">
        <v>7</v>
      </c>
      <c r="B144" s="2">
        <v>472</v>
      </c>
      <c r="C144" s="5">
        <f t="shared" si="29"/>
        <v>0.018595122719930662</v>
      </c>
      <c r="D144" s="2">
        <f>B144</f>
        <v>472</v>
      </c>
      <c r="E144" s="5">
        <f>D144/$D$146</f>
        <v>0.018595122719930662</v>
      </c>
    </row>
    <row r="145" spans="1:3" ht="12.75">
      <c r="A145" t="s">
        <v>121</v>
      </c>
      <c r="B145" s="2">
        <v>316</v>
      </c>
      <c r="C145" s="5">
        <f t="shared" si="29"/>
        <v>0.012449277075207816</v>
      </c>
    </row>
    <row r="146" spans="1:9" ht="12.75">
      <c r="A146" t="s">
        <v>15</v>
      </c>
      <c r="B146" s="2">
        <f aca="true" t="shared" si="30" ref="B146:I146">SUM(B140:B145)</f>
        <v>25383</v>
      </c>
      <c r="C146" s="2"/>
      <c r="D146" s="2">
        <f t="shared" si="30"/>
        <v>25383</v>
      </c>
      <c r="E146" s="2"/>
      <c r="F146" s="2">
        <f t="shared" si="30"/>
        <v>25383</v>
      </c>
      <c r="G146" s="2"/>
      <c r="H146" s="2">
        <f t="shared" si="30"/>
        <v>25383</v>
      </c>
      <c r="I146" s="2"/>
    </row>
    <row r="147" ht="12.75">
      <c r="A147" s="1" t="s">
        <v>45</v>
      </c>
    </row>
    <row r="148" spans="1:9" ht="12.75">
      <c r="A148" t="s">
        <v>3</v>
      </c>
      <c r="B148" s="2">
        <v>10135</v>
      </c>
      <c r="C148" s="5">
        <f>B148/$B$153</f>
        <v>0.44300201066526795</v>
      </c>
      <c r="D148" s="2">
        <f>B148</f>
        <v>10135</v>
      </c>
      <c r="E148" s="5">
        <f>D148/$D$153</f>
        <v>0.44300201066526795</v>
      </c>
      <c r="F148" s="2">
        <f>D148+(D151*0.5)</f>
        <v>10755.5</v>
      </c>
      <c r="G148" s="5">
        <f>F148/$F$153</f>
        <v>0.47012413672523823</v>
      </c>
      <c r="H148" s="2">
        <f>F148</f>
        <v>10755.5</v>
      </c>
      <c r="I148" s="5">
        <f>H148/H153</f>
        <v>0.47012413672523823</v>
      </c>
    </row>
    <row r="149" spans="1:9" ht="12.75">
      <c r="A149" t="s">
        <v>5</v>
      </c>
      <c r="B149" s="2">
        <v>9273</v>
      </c>
      <c r="C149" s="5">
        <f>B149/$B$153</f>
        <v>0.4053238919485969</v>
      </c>
      <c r="D149" s="2">
        <f>B149+B152</f>
        <v>9781</v>
      </c>
      <c r="E149" s="5">
        <f>D149/$D$153</f>
        <v>0.4275286301250109</v>
      </c>
      <c r="F149" s="2">
        <f>D149+(D151*0.5)</f>
        <v>10401.5</v>
      </c>
      <c r="G149" s="5">
        <f>F149/$F$153</f>
        <v>0.4546507561849812</v>
      </c>
      <c r="H149" s="2">
        <f>F149+F150</f>
        <v>12122.5</v>
      </c>
      <c r="I149" s="5">
        <f>H149/H153</f>
        <v>0.5298758632747618</v>
      </c>
    </row>
    <row r="150" spans="1:7" ht="12.75">
      <c r="A150" t="s">
        <v>62</v>
      </c>
      <c r="B150" s="2">
        <v>1721</v>
      </c>
      <c r="C150" s="5">
        <f>B150/$B$153</f>
        <v>0.07522510708978057</v>
      </c>
      <c r="D150" s="2">
        <f>B150</f>
        <v>1721</v>
      </c>
      <c r="E150" s="5">
        <f>D150/$D$153</f>
        <v>0.07522510708978057</v>
      </c>
      <c r="F150" s="2">
        <f>D150</f>
        <v>1721</v>
      </c>
      <c r="G150" s="5">
        <f>F150/$F$153</f>
        <v>0.07522510708978057</v>
      </c>
    </row>
    <row r="151" spans="1:5" ht="12.75">
      <c r="A151" t="s">
        <v>115</v>
      </c>
      <c r="B151" s="2">
        <v>1241</v>
      </c>
      <c r="C151" s="5">
        <f>B151/$B$153</f>
        <v>0.05424425211994056</v>
      </c>
      <c r="D151" s="2">
        <f>B151</f>
        <v>1241</v>
      </c>
      <c r="E151" s="5">
        <f>D151/$D$153</f>
        <v>0.05424425211994056</v>
      </c>
    </row>
    <row r="152" spans="1:3" ht="12.75">
      <c r="A152" t="s">
        <v>70</v>
      </c>
      <c r="B152" s="2">
        <v>508</v>
      </c>
      <c r="C152" s="5">
        <f>B152/$B$153</f>
        <v>0.022204738176414024</v>
      </c>
    </row>
    <row r="153" spans="1:9" ht="12.75">
      <c r="A153" t="s">
        <v>15</v>
      </c>
      <c r="B153" s="2">
        <f aca="true" t="shared" si="31" ref="B153:I153">SUM(B148:B152)</f>
        <v>22878</v>
      </c>
      <c r="C153" s="2"/>
      <c r="D153" s="2">
        <f t="shared" si="31"/>
        <v>22878</v>
      </c>
      <c r="E153" s="2"/>
      <c r="F153" s="2">
        <f t="shared" si="31"/>
        <v>22878</v>
      </c>
      <c r="G153" s="2"/>
      <c r="H153" s="2">
        <f t="shared" si="31"/>
        <v>22878</v>
      </c>
      <c r="I153" s="2"/>
    </row>
    <row r="154" ht="12.75">
      <c r="A154" s="1" t="s">
        <v>46</v>
      </c>
    </row>
    <row r="155" spans="1:9" ht="12.75">
      <c r="A155" t="s">
        <v>5</v>
      </c>
      <c r="B155" s="2">
        <v>7313</v>
      </c>
      <c r="C155" s="5">
        <f>B155/$B$160</f>
        <v>0.43434103462612106</v>
      </c>
      <c r="D155" s="2">
        <f>B155</f>
        <v>7313</v>
      </c>
      <c r="E155" s="5">
        <f>D155/$D$160</f>
        <v>0.43434103462612106</v>
      </c>
      <c r="F155" s="2">
        <f>D155+D158</f>
        <v>7781</v>
      </c>
      <c r="G155" s="5">
        <f>F155/$F$160</f>
        <v>0.46213696026608064</v>
      </c>
      <c r="H155" s="2">
        <f>F155+F157</f>
        <v>9491</v>
      </c>
      <c r="I155" s="5">
        <f>H155/H160</f>
        <v>0.5636989962582408</v>
      </c>
    </row>
    <row r="156" spans="1:9" ht="12.75">
      <c r="A156" t="s">
        <v>3</v>
      </c>
      <c r="B156" s="2">
        <v>6945</v>
      </c>
      <c r="C156" s="5">
        <f>B156/$B$160</f>
        <v>0.41248440933658015</v>
      </c>
      <c r="D156" s="2">
        <f>B156+B159</f>
        <v>7346</v>
      </c>
      <c r="E156" s="5">
        <f>D156/$D$160</f>
        <v>0.43630100374175923</v>
      </c>
      <c r="F156" s="2">
        <f>D156</f>
        <v>7346</v>
      </c>
      <c r="G156" s="5">
        <f>F156/$F$160</f>
        <v>0.43630100374175923</v>
      </c>
      <c r="H156" s="2">
        <f>F156</f>
        <v>7346</v>
      </c>
      <c r="I156" s="5">
        <f>H156/H160</f>
        <v>0.43630100374175923</v>
      </c>
    </row>
    <row r="157" spans="1:7" ht="12.75">
      <c r="A157" t="s">
        <v>62</v>
      </c>
      <c r="B157" s="2">
        <v>1710</v>
      </c>
      <c r="C157" s="5">
        <f>B157/$B$160</f>
        <v>0.10156203599216013</v>
      </c>
      <c r="D157" s="2">
        <f>B157</f>
        <v>1710</v>
      </c>
      <c r="E157" s="5">
        <f>D157/$D$160</f>
        <v>0.10156203599216013</v>
      </c>
      <c r="F157" s="2">
        <f>D157</f>
        <v>1710</v>
      </c>
      <c r="G157" s="5">
        <f>F157/$F$160</f>
        <v>0.10156203599216013</v>
      </c>
    </row>
    <row r="158" spans="1:5" ht="12.75">
      <c r="A158" t="s">
        <v>70</v>
      </c>
      <c r="B158" s="2">
        <v>468</v>
      </c>
      <c r="C158" s="5">
        <f>B158/$B$160</f>
        <v>0.027795925639959612</v>
      </c>
      <c r="D158" s="2">
        <f>B158</f>
        <v>468</v>
      </c>
      <c r="E158" s="5">
        <f>D158/$D$160</f>
        <v>0.027795925639959612</v>
      </c>
    </row>
    <row r="159" spans="1:3" ht="12.75">
      <c r="A159" t="s">
        <v>7</v>
      </c>
      <c r="B159" s="2">
        <v>401</v>
      </c>
      <c r="C159" s="5">
        <f>B159/$B$160</f>
        <v>0.02381659440517907</v>
      </c>
    </row>
    <row r="160" spans="1:9" ht="12.75">
      <c r="A160" t="s">
        <v>15</v>
      </c>
      <c r="B160" s="2">
        <f aca="true" t="shared" si="32" ref="B160:I160">SUM(B155:B159)</f>
        <v>16837</v>
      </c>
      <c r="C160" s="2"/>
      <c r="D160" s="2">
        <f t="shared" si="32"/>
        <v>16837</v>
      </c>
      <c r="E160" s="2"/>
      <c r="F160" s="2">
        <f t="shared" si="32"/>
        <v>16837</v>
      </c>
      <c r="G160" s="2"/>
      <c r="H160" s="2">
        <f t="shared" si="32"/>
        <v>16837</v>
      </c>
      <c r="I160" s="2"/>
    </row>
    <row r="161" ht="12.75">
      <c r="A161" s="1" t="s">
        <v>122</v>
      </c>
    </row>
    <row r="162" spans="1:9" ht="12.75">
      <c r="A162" t="s">
        <v>3</v>
      </c>
      <c r="B162" s="2">
        <v>6398</v>
      </c>
      <c r="C162" s="5">
        <f>B162/$B$167</f>
        <v>0.3858633375550329</v>
      </c>
      <c r="D162" s="2">
        <f>B162+(B166*0.5)</f>
        <v>6505.5</v>
      </c>
      <c r="E162" s="5">
        <f>D162/$D$167</f>
        <v>0.3923466618418672</v>
      </c>
      <c r="F162" s="2">
        <f>D162+D165</f>
        <v>6868.5</v>
      </c>
      <c r="G162" s="5">
        <f>F162/$F$167</f>
        <v>0.41423918943368915</v>
      </c>
      <c r="H162" s="2">
        <f>F162</f>
        <v>6868.5</v>
      </c>
      <c r="I162" s="5">
        <f>H162/H167</f>
        <v>0.41423918943368915</v>
      </c>
    </row>
    <row r="163" spans="1:9" ht="12.75">
      <c r="A163" t="s">
        <v>5</v>
      </c>
      <c r="B163" s="2">
        <v>5887</v>
      </c>
      <c r="C163" s="5">
        <f>B163/$B$167</f>
        <v>0.35504493094505757</v>
      </c>
      <c r="D163" s="2">
        <f>B163+(B166*0.5)</f>
        <v>5994.5</v>
      </c>
      <c r="E163" s="5">
        <f>D163/$D$167</f>
        <v>0.3615282552318919</v>
      </c>
      <c r="F163" s="2">
        <f>D163</f>
        <v>5994.5</v>
      </c>
      <c r="G163" s="5">
        <f>F163/$F$167</f>
        <v>0.3615282552318919</v>
      </c>
      <c r="H163" s="2">
        <f>F163+F164</f>
        <v>9712.5</v>
      </c>
      <c r="I163" s="5">
        <f>H163/H167</f>
        <v>0.5857608105663108</v>
      </c>
    </row>
    <row r="164" spans="1:7" ht="12.75">
      <c r="A164" t="s">
        <v>62</v>
      </c>
      <c r="B164" s="2">
        <v>3718</v>
      </c>
      <c r="C164" s="5">
        <f>B164/$B$167</f>
        <v>0.2242325553344189</v>
      </c>
      <c r="D164" s="2">
        <f>B164</f>
        <v>3718</v>
      </c>
      <c r="E164" s="5">
        <f>D164/$D$167</f>
        <v>0.2242325553344189</v>
      </c>
      <c r="F164" s="2">
        <f>D164</f>
        <v>3718</v>
      </c>
      <c r="G164" s="5">
        <f>F164/$F$167</f>
        <v>0.2242325553344189</v>
      </c>
    </row>
    <row r="165" spans="1:5" ht="12.75">
      <c r="A165" t="s">
        <v>7</v>
      </c>
      <c r="B165" s="2">
        <v>363</v>
      </c>
      <c r="C165" s="5">
        <f>B165/$B$167</f>
        <v>0.021892527591821965</v>
      </c>
      <c r="D165" s="2">
        <f>B165</f>
        <v>363</v>
      </c>
      <c r="E165" s="5">
        <f>D165/$D$167</f>
        <v>0.021892527591821965</v>
      </c>
    </row>
    <row r="166" spans="1:3" ht="12.75">
      <c r="A166" t="s">
        <v>23</v>
      </c>
      <c r="B166" s="2">
        <v>215</v>
      </c>
      <c r="C166" s="5">
        <f>B166/$B$167</f>
        <v>0.012966648573668657</v>
      </c>
    </row>
    <row r="167" spans="1:9" ht="12.75">
      <c r="A167" t="s">
        <v>15</v>
      </c>
      <c r="B167" s="2">
        <f aca="true" t="shared" si="33" ref="B167:I167">SUM(B162:B166)</f>
        <v>16581</v>
      </c>
      <c r="C167" s="2"/>
      <c r="D167" s="2">
        <f t="shared" si="33"/>
        <v>16581</v>
      </c>
      <c r="E167" s="2"/>
      <c r="F167" s="2">
        <f t="shared" si="33"/>
        <v>16581</v>
      </c>
      <c r="G167" s="2"/>
      <c r="H167" s="2">
        <f t="shared" si="33"/>
        <v>16581</v>
      </c>
      <c r="I167" s="2"/>
    </row>
    <row r="168" ht="12.75">
      <c r="A168" s="1" t="s">
        <v>50</v>
      </c>
    </row>
    <row r="169" spans="1:9" ht="12.75">
      <c r="A169" t="s">
        <v>5</v>
      </c>
      <c r="B169" s="2">
        <v>9277</v>
      </c>
      <c r="C169" s="5">
        <f aca="true" t="shared" si="34" ref="C169:C174">B169/$B$175</f>
        <v>0.466157479523642</v>
      </c>
      <c r="D169" s="2">
        <f>B169+B174</f>
        <v>9425</v>
      </c>
      <c r="E169" s="5">
        <f>D169/$D$175</f>
        <v>0.4735942917441335</v>
      </c>
      <c r="F169" s="2">
        <f>D169</f>
        <v>9425</v>
      </c>
      <c r="G169" s="5">
        <f>F169/$F$175</f>
        <v>0.4735942917441335</v>
      </c>
      <c r="H169" s="2">
        <f>F169+(F172*0.5)</f>
        <v>10022.5</v>
      </c>
      <c r="I169" s="5">
        <f>H169/$H$175</f>
        <v>0.5036179086478066</v>
      </c>
    </row>
    <row r="170" spans="1:9" ht="12.75">
      <c r="A170" t="s">
        <v>3</v>
      </c>
      <c r="B170" s="2">
        <v>5795</v>
      </c>
      <c r="C170" s="5">
        <f t="shared" si="34"/>
        <v>0.2911913974172152</v>
      </c>
      <c r="D170" s="2">
        <f>B170</f>
        <v>5795</v>
      </c>
      <c r="E170" s="5">
        <f>D170/$D$175</f>
        <v>0.2911913974172152</v>
      </c>
      <c r="F170" s="2">
        <f>D170+D173</f>
        <v>6057</v>
      </c>
      <c r="G170" s="5">
        <f>F170/$F$175</f>
        <v>0.30435656499673386</v>
      </c>
      <c r="H170" s="2">
        <f>F170+(F172*0.5)</f>
        <v>6654.5</v>
      </c>
      <c r="I170" s="5">
        <f>H170/$H$175</f>
        <v>0.334380181900407</v>
      </c>
    </row>
    <row r="171" spans="1:9" ht="12.75">
      <c r="A171" t="s">
        <v>62</v>
      </c>
      <c r="B171" s="2">
        <v>3224</v>
      </c>
      <c r="C171" s="5">
        <f t="shared" si="34"/>
        <v>0.16200190945178633</v>
      </c>
      <c r="D171" s="2">
        <f>B171</f>
        <v>3224</v>
      </c>
      <c r="E171" s="5">
        <f>D171/$D$175</f>
        <v>0.16200190945178633</v>
      </c>
      <c r="F171" s="2">
        <f>D171</f>
        <v>3224</v>
      </c>
      <c r="G171" s="5">
        <f>F171/$F$175</f>
        <v>0.16200190945178633</v>
      </c>
      <c r="H171" s="2">
        <f>F171</f>
        <v>3224</v>
      </c>
      <c r="I171" s="5">
        <f>H171/$H$175</f>
        <v>0.16200190945178633</v>
      </c>
    </row>
    <row r="172" spans="1:7" ht="12.75">
      <c r="A172" t="s">
        <v>115</v>
      </c>
      <c r="B172" s="2">
        <v>1195</v>
      </c>
      <c r="C172" s="5">
        <f t="shared" si="34"/>
        <v>0.06004723380734636</v>
      </c>
      <c r="D172" s="2">
        <f>B172</f>
        <v>1195</v>
      </c>
      <c r="E172" s="5">
        <f>D172/$D$175</f>
        <v>0.06004723380734636</v>
      </c>
      <c r="F172" s="2">
        <f>D172</f>
        <v>1195</v>
      </c>
      <c r="G172" s="5">
        <f>F172/$F$175</f>
        <v>0.06004723380734636</v>
      </c>
    </row>
    <row r="173" spans="1:5" ht="12.75">
      <c r="A173" t="s">
        <v>7</v>
      </c>
      <c r="B173" s="2">
        <v>262</v>
      </c>
      <c r="C173" s="5">
        <f t="shared" si="34"/>
        <v>0.013165167579518617</v>
      </c>
      <c r="D173" s="2">
        <f>B173</f>
        <v>262</v>
      </c>
      <c r="E173" s="5">
        <f>D173/$D$175</f>
        <v>0.013165167579518617</v>
      </c>
    </row>
    <row r="174" spans="1:3" ht="12.75">
      <c r="A174" t="s">
        <v>70</v>
      </c>
      <c r="B174" s="2">
        <v>148</v>
      </c>
      <c r="C174" s="5">
        <f t="shared" si="34"/>
        <v>0.0074368122204914325</v>
      </c>
    </row>
    <row r="175" spans="1:9" ht="12.75">
      <c r="A175" t="s">
        <v>15</v>
      </c>
      <c r="B175" s="2">
        <f aca="true" t="shared" si="35" ref="B175:I175">SUM(B169:B174)</f>
        <v>19901</v>
      </c>
      <c r="C175" s="2"/>
      <c r="D175" s="2">
        <f t="shared" si="35"/>
        <v>19901</v>
      </c>
      <c r="E175" s="2"/>
      <c r="F175" s="2">
        <f t="shared" si="35"/>
        <v>19901</v>
      </c>
      <c r="G175" s="2"/>
      <c r="H175" s="2">
        <f t="shared" si="35"/>
        <v>19901</v>
      </c>
      <c r="I175" s="2"/>
    </row>
    <row r="176" ht="12.75">
      <c r="A176" s="1" t="s">
        <v>51</v>
      </c>
    </row>
    <row r="177" spans="1:9" ht="12.75">
      <c r="A177" t="s">
        <v>3</v>
      </c>
      <c r="B177" s="2">
        <v>10686</v>
      </c>
      <c r="C177" s="5">
        <f>B177/$B$184</f>
        <v>0.4863241250625768</v>
      </c>
      <c r="D177" s="2">
        <f>B177</f>
        <v>10686</v>
      </c>
      <c r="E177" s="5">
        <f aca="true" t="shared" si="36" ref="E177:E182">D177/$D$184</f>
        <v>0.4863241250625768</v>
      </c>
      <c r="F177" s="2">
        <f>D177+(D182*0.5)</f>
        <v>10735</v>
      </c>
      <c r="G177" s="5">
        <f>F177/$F$184</f>
        <v>0.4885541346197606</v>
      </c>
      <c r="H177" s="2">
        <f>F177+F181</f>
        <v>11336</v>
      </c>
      <c r="I177" s="5">
        <f>H177/$H$184</f>
        <v>0.5159058844946071</v>
      </c>
    </row>
    <row r="178" spans="1:9" ht="12.75">
      <c r="A178" t="s">
        <v>5</v>
      </c>
      <c r="B178" s="2">
        <v>7556</v>
      </c>
      <c r="C178" s="5">
        <f aca="true" t="shared" si="37" ref="C178:C183">B178/$B$184</f>
        <v>0.34387657579756975</v>
      </c>
      <c r="D178" s="2">
        <f>B178+B183</f>
        <v>7640</v>
      </c>
      <c r="E178" s="5">
        <f t="shared" si="36"/>
        <v>0.3476994493241706</v>
      </c>
      <c r="F178" s="2">
        <f>D178+(D182*0.5)</f>
        <v>7689</v>
      </c>
      <c r="G178" s="5">
        <f>F178/$F$184</f>
        <v>0.3499294588813544</v>
      </c>
      <c r="H178" s="2">
        <f>F178</f>
        <v>7689</v>
      </c>
      <c r="I178" s="5">
        <f>H178/$H$184</f>
        <v>0.3499294588813544</v>
      </c>
    </row>
    <row r="179" spans="1:9" ht="12.75">
      <c r="A179" t="s">
        <v>62</v>
      </c>
      <c r="B179" s="2">
        <v>1887</v>
      </c>
      <c r="C179" s="5">
        <f t="shared" si="37"/>
        <v>0.08587812315114003</v>
      </c>
      <c r="D179" s="2">
        <f>B179</f>
        <v>1887</v>
      </c>
      <c r="E179" s="5">
        <f t="shared" si="36"/>
        <v>0.08587812315114003</v>
      </c>
      <c r="F179" s="2">
        <f>D179</f>
        <v>1887</v>
      </c>
      <c r="G179" s="5">
        <f>F179/$F$184</f>
        <v>0.08587812315114003</v>
      </c>
      <c r="H179" s="2">
        <f>F179</f>
        <v>1887</v>
      </c>
      <c r="I179" s="5">
        <f>H179/$H$184</f>
        <v>0.08587812315114003</v>
      </c>
    </row>
    <row r="180" spans="1:9" ht="12.75">
      <c r="A180" t="s">
        <v>115</v>
      </c>
      <c r="B180" s="2">
        <v>1061</v>
      </c>
      <c r="C180" s="5">
        <f t="shared" si="37"/>
        <v>0.04828653347289856</v>
      </c>
      <c r="D180" s="2">
        <f>B180</f>
        <v>1061</v>
      </c>
      <c r="E180" s="5">
        <f t="shared" si="36"/>
        <v>0.04828653347289856</v>
      </c>
      <c r="F180" s="2">
        <f>D180</f>
        <v>1061</v>
      </c>
      <c r="G180" s="5">
        <f>F180/$F$184</f>
        <v>0.04828653347289856</v>
      </c>
      <c r="H180" s="2">
        <f>F180</f>
        <v>1061</v>
      </c>
      <c r="I180" s="5">
        <f>H180/$H$184</f>
        <v>0.04828653347289856</v>
      </c>
    </row>
    <row r="181" spans="1:7" ht="12.75">
      <c r="A181" t="s">
        <v>7</v>
      </c>
      <c r="B181" s="2">
        <v>601</v>
      </c>
      <c r="C181" s="5">
        <f t="shared" si="37"/>
        <v>0.027351749874846402</v>
      </c>
      <c r="D181" s="2">
        <f>B181</f>
        <v>601</v>
      </c>
      <c r="E181" s="5">
        <f t="shared" si="36"/>
        <v>0.027351749874846402</v>
      </c>
      <c r="F181" s="2">
        <f>D181</f>
        <v>601</v>
      </c>
      <c r="G181" s="5">
        <f>F181/$F$184</f>
        <v>0.027351749874846402</v>
      </c>
    </row>
    <row r="182" spans="1:5" ht="12.75">
      <c r="A182" t="s">
        <v>23</v>
      </c>
      <c r="B182" s="2">
        <v>98</v>
      </c>
      <c r="C182" s="5">
        <f t="shared" si="37"/>
        <v>0.004460019114367633</v>
      </c>
      <c r="D182" s="2">
        <f>B182</f>
        <v>98</v>
      </c>
      <c r="E182" s="5">
        <f t="shared" si="36"/>
        <v>0.004460019114367633</v>
      </c>
    </row>
    <row r="183" spans="1:3" ht="12.75">
      <c r="A183" t="s">
        <v>123</v>
      </c>
      <c r="B183" s="2">
        <v>84</v>
      </c>
      <c r="C183" s="5">
        <f t="shared" si="37"/>
        <v>0.003822873526600828</v>
      </c>
    </row>
    <row r="184" spans="1:9" ht="12.75">
      <c r="A184" t="s">
        <v>15</v>
      </c>
      <c r="B184" s="2">
        <f aca="true" t="shared" si="38" ref="B184:I184">SUM(B177:B183)</f>
        <v>21973</v>
      </c>
      <c r="C184" s="2"/>
      <c r="D184" s="2">
        <f t="shared" si="38"/>
        <v>21973</v>
      </c>
      <c r="E184" s="2"/>
      <c r="F184" s="2">
        <f t="shared" si="38"/>
        <v>21973</v>
      </c>
      <c r="G184" s="2"/>
      <c r="H184" s="2">
        <f t="shared" si="38"/>
        <v>21973</v>
      </c>
      <c r="I184" s="2"/>
    </row>
    <row r="185" ht="12.75">
      <c r="A185" s="1" t="s">
        <v>53</v>
      </c>
    </row>
    <row r="186" spans="1:13" ht="12.75">
      <c r="A186" t="s">
        <v>3</v>
      </c>
      <c r="B186" s="2">
        <v>12946</v>
      </c>
      <c r="C186" s="5">
        <f>B186/$B$193</f>
        <v>0.46072813979145166</v>
      </c>
      <c r="D186" s="2">
        <f>B186+B192</f>
        <v>13036</v>
      </c>
      <c r="E186" s="5">
        <f aca="true" t="shared" si="39" ref="E186:E191">D186/$D$193</f>
        <v>0.4639311007509164</v>
      </c>
      <c r="F186" s="2">
        <f>D186+(D191*0.5)</f>
        <v>13115</v>
      </c>
      <c r="G186" s="5">
        <f>F186/$F$193</f>
        <v>0.46674258870422436</v>
      </c>
      <c r="H186" s="2">
        <f>F186+F190</f>
        <v>13579</v>
      </c>
      <c r="I186" s="5">
        <f>H186/$H$193</f>
        <v>0.4832556318730204</v>
      </c>
      <c r="J186" s="2">
        <f>H186</f>
        <v>13579</v>
      </c>
      <c r="K186" s="5">
        <f>J186/$J$193</f>
        <v>0.4832556318730204</v>
      </c>
      <c r="L186" s="2">
        <f>J186+(J188*0.5)</f>
        <v>14584.5</v>
      </c>
      <c r="M186" s="5">
        <f>L186/L193</f>
        <v>0.5190398234812627</v>
      </c>
    </row>
    <row r="187" spans="1:13" ht="12.75">
      <c r="A187" t="s">
        <v>5</v>
      </c>
      <c r="B187" s="2">
        <v>10960</v>
      </c>
      <c r="C187" s="5">
        <f aca="true" t="shared" si="40" ref="C187:C192">B187/$B$193</f>
        <v>0.39004946795259615</v>
      </c>
      <c r="D187" s="2">
        <f>B187</f>
        <v>10960</v>
      </c>
      <c r="E187" s="5">
        <f t="shared" si="39"/>
        <v>0.39004946795259615</v>
      </c>
      <c r="F187" s="2">
        <f>D187+(D191*0.5)</f>
        <v>11039</v>
      </c>
      <c r="G187" s="5">
        <f>F187/$F$193</f>
        <v>0.39286095590590414</v>
      </c>
      <c r="H187" s="2">
        <f>F187</f>
        <v>11039</v>
      </c>
      <c r="I187" s="5">
        <f>H187/$H$193</f>
        <v>0.39286095590590414</v>
      </c>
      <c r="J187" s="2">
        <f>H187+H189</f>
        <v>12509</v>
      </c>
      <c r="K187" s="5">
        <f>J187/$J$193</f>
        <v>0.44517598491049504</v>
      </c>
      <c r="L187" s="2">
        <f>J187+(J188*0.5)</f>
        <v>13514.5</v>
      </c>
      <c r="M187" s="5">
        <f>L187/L193</f>
        <v>0.48096017651873735</v>
      </c>
    </row>
    <row r="188" spans="1:11" ht="12.75">
      <c r="A188" t="s">
        <v>115</v>
      </c>
      <c r="B188" s="2">
        <v>2011</v>
      </c>
      <c r="C188" s="5">
        <f t="shared" si="40"/>
        <v>0.07156838321648457</v>
      </c>
      <c r="D188" s="2">
        <f>B188</f>
        <v>2011</v>
      </c>
      <c r="E188" s="5">
        <f t="shared" si="39"/>
        <v>0.07156838321648457</v>
      </c>
      <c r="F188" s="2">
        <f>D188</f>
        <v>2011</v>
      </c>
      <c r="G188" s="5">
        <f>F188/$F$193</f>
        <v>0.07156838321648457</v>
      </c>
      <c r="H188" s="2">
        <f>F188</f>
        <v>2011</v>
      </c>
      <c r="I188" s="5">
        <f>H188/$H$193</f>
        <v>0.07156838321648457</v>
      </c>
      <c r="J188" s="2">
        <f>H188</f>
        <v>2011</v>
      </c>
      <c r="K188" s="5">
        <f>J188/$J$193</f>
        <v>0.07156838321648457</v>
      </c>
    </row>
    <row r="189" spans="1:9" ht="12.75">
      <c r="A189" t="s">
        <v>62</v>
      </c>
      <c r="B189" s="2">
        <v>1470</v>
      </c>
      <c r="C189" s="5">
        <f t="shared" si="40"/>
        <v>0.05231502900459091</v>
      </c>
      <c r="D189" s="2">
        <f>B189</f>
        <v>1470</v>
      </c>
      <c r="E189" s="5">
        <f t="shared" si="39"/>
        <v>0.05231502900459091</v>
      </c>
      <c r="F189" s="2">
        <f>D189</f>
        <v>1470</v>
      </c>
      <c r="G189" s="5">
        <f>F189/$F$193</f>
        <v>0.05231502900459091</v>
      </c>
      <c r="H189" s="2">
        <f>F189</f>
        <v>1470</v>
      </c>
      <c r="I189" s="5">
        <f>H189/$H$193</f>
        <v>0.05231502900459091</v>
      </c>
    </row>
    <row r="190" spans="1:7" ht="12.75">
      <c r="A190" t="s">
        <v>7</v>
      </c>
      <c r="B190" s="2">
        <v>464</v>
      </c>
      <c r="C190" s="5">
        <f t="shared" si="40"/>
        <v>0.01651304316879604</v>
      </c>
      <c r="D190" s="2">
        <f>B190</f>
        <v>464</v>
      </c>
      <c r="E190" s="5">
        <f t="shared" si="39"/>
        <v>0.01651304316879604</v>
      </c>
      <c r="F190" s="2">
        <f>D190</f>
        <v>464</v>
      </c>
      <c r="G190" s="5">
        <f>F190/$F$193</f>
        <v>0.01651304316879604</v>
      </c>
    </row>
    <row r="191" spans="1:5" ht="12.75">
      <c r="A191" t="s">
        <v>119</v>
      </c>
      <c r="B191" s="2">
        <v>158</v>
      </c>
      <c r="C191" s="5">
        <f t="shared" si="40"/>
        <v>0.005622975906615894</v>
      </c>
      <c r="D191" s="2">
        <f>B191</f>
        <v>158</v>
      </c>
      <c r="E191" s="5">
        <f t="shared" si="39"/>
        <v>0.005622975906615894</v>
      </c>
    </row>
    <row r="192" spans="1:3" ht="12.75">
      <c r="A192" t="s">
        <v>118</v>
      </c>
      <c r="B192" s="2">
        <v>90</v>
      </c>
      <c r="C192" s="5">
        <f t="shared" si="40"/>
        <v>0.0032029609594647498</v>
      </c>
    </row>
    <row r="193" spans="1:13" ht="12.75">
      <c r="A193" t="s">
        <v>15</v>
      </c>
      <c r="B193" s="2">
        <f aca="true" t="shared" si="41" ref="B193:M193">SUM(B186:B192)</f>
        <v>28099</v>
      </c>
      <c r="C193" s="2"/>
      <c r="D193" s="2">
        <f t="shared" si="41"/>
        <v>28099</v>
      </c>
      <c r="E193" s="2"/>
      <c r="F193" s="2">
        <f t="shared" si="41"/>
        <v>28099</v>
      </c>
      <c r="G193" s="2"/>
      <c r="H193" s="2">
        <f t="shared" si="41"/>
        <v>28099</v>
      </c>
      <c r="I193" s="2"/>
      <c r="J193" s="2">
        <f t="shared" si="41"/>
        <v>28099</v>
      </c>
      <c r="K193" s="2"/>
      <c r="L193" s="2">
        <f t="shared" si="41"/>
        <v>28099</v>
      </c>
      <c r="M193" s="2"/>
    </row>
    <row r="194" ht="12.75">
      <c r="A194" s="1" t="s">
        <v>124</v>
      </c>
    </row>
    <row r="195" spans="1:3" ht="12.75">
      <c r="A195" t="s">
        <v>5</v>
      </c>
      <c r="B195" s="2">
        <v>10903</v>
      </c>
      <c r="C195" s="5">
        <f aca="true" t="shared" si="42" ref="C195:C200">B195/$B$201</f>
        <v>0.5081325441580836</v>
      </c>
    </row>
    <row r="196" spans="1:3" ht="12.75">
      <c r="A196" t="s">
        <v>3</v>
      </c>
      <c r="B196" s="2">
        <v>5349</v>
      </c>
      <c r="C196" s="5">
        <f t="shared" si="42"/>
        <v>0.24928927622687236</v>
      </c>
    </row>
    <row r="197" spans="1:3" ht="12.75">
      <c r="A197" t="s">
        <v>62</v>
      </c>
      <c r="B197" s="2">
        <v>4405</v>
      </c>
      <c r="C197" s="5">
        <f t="shared" si="42"/>
        <v>0.20529430954933123</v>
      </c>
    </row>
    <row r="198" spans="1:3" ht="12.75">
      <c r="A198" t="s">
        <v>121</v>
      </c>
      <c r="B198" s="2">
        <v>385</v>
      </c>
      <c r="C198" s="5">
        <f t="shared" si="42"/>
        <v>0.017942862469124295</v>
      </c>
    </row>
    <row r="199" spans="1:3" ht="12.75">
      <c r="A199" t="s">
        <v>7</v>
      </c>
      <c r="B199" s="2">
        <v>216</v>
      </c>
      <c r="C199" s="5">
        <f t="shared" si="42"/>
        <v>0.010066644917742461</v>
      </c>
    </row>
    <row r="200" spans="1:3" ht="12.75">
      <c r="A200" t="s">
        <v>118</v>
      </c>
      <c r="B200" s="2">
        <v>199</v>
      </c>
      <c r="C200" s="5">
        <f t="shared" si="42"/>
        <v>0.009274362678846064</v>
      </c>
    </row>
    <row r="201" spans="1:2" ht="12.75">
      <c r="A201" t="s">
        <v>15</v>
      </c>
      <c r="B201" s="2">
        <f>SUM(B195:B200)</f>
        <v>21457</v>
      </c>
    </row>
    <row r="202" ht="12.75">
      <c r="A202" s="1" t="s">
        <v>125</v>
      </c>
    </row>
    <row r="203" spans="1:11" ht="12.75">
      <c r="A203" t="s">
        <v>3</v>
      </c>
      <c r="B203" s="2">
        <v>8232</v>
      </c>
      <c r="C203" s="5">
        <f aca="true" t="shared" si="43" ref="C203:C208">B203/$B$209</f>
        <v>0.441583521081429</v>
      </c>
      <c r="D203" s="2">
        <f>B203+(B208*0.5)</f>
        <v>8288.5</v>
      </c>
      <c r="E203" s="5">
        <f>D203/$D$209</f>
        <v>0.44461431176912347</v>
      </c>
      <c r="F203" s="2">
        <f>D203+D207</f>
        <v>8612.5</v>
      </c>
      <c r="G203" s="5">
        <f>F203/$F$209</f>
        <v>0.4619944211994421</v>
      </c>
      <c r="H203" s="2">
        <f>F203+(F206*0.5)</f>
        <v>9234</v>
      </c>
      <c r="I203" s="5">
        <f>H203/$H$209</f>
        <v>0.4953331187640811</v>
      </c>
      <c r="J203" s="2">
        <f>H203</f>
        <v>9234</v>
      </c>
      <c r="K203" s="5">
        <f>J203/J209</f>
        <v>0.4953331187640811</v>
      </c>
    </row>
    <row r="204" spans="1:11" ht="12.75">
      <c r="A204" t="s">
        <v>5</v>
      </c>
      <c r="B204" s="2">
        <v>7112</v>
      </c>
      <c r="C204" s="5">
        <f t="shared" si="43"/>
        <v>0.38150413045810533</v>
      </c>
      <c r="D204" s="2">
        <f>B204+(B208*0.5)</f>
        <v>7168.5</v>
      </c>
      <c r="E204" s="5">
        <f>D204/$D$209</f>
        <v>0.3845349211457998</v>
      </c>
      <c r="F204" s="2">
        <f>D204</f>
        <v>7168.5</v>
      </c>
      <c r="G204" s="5">
        <f>F204/$F$209</f>
        <v>0.3845349211457998</v>
      </c>
      <c r="H204" s="2">
        <f>F204+(F206*0.5)</f>
        <v>7790</v>
      </c>
      <c r="I204" s="5">
        <f>H204/$H$209</f>
        <v>0.4178736187104388</v>
      </c>
      <c r="J204" s="2">
        <f>H204+H205</f>
        <v>9408</v>
      </c>
      <c r="K204" s="5">
        <f>J204/J209</f>
        <v>0.5046668812359189</v>
      </c>
    </row>
    <row r="205" spans="1:9" ht="12.75">
      <c r="A205" t="s">
        <v>62</v>
      </c>
      <c r="B205" s="2">
        <v>1618</v>
      </c>
      <c r="C205" s="5">
        <f t="shared" si="43"/>
        <v>0.0867932625254801</v>
      </c>
      <c r="D205" s="2">
        <f>B205</f>
        <v>1618</v>
      </c>
      <c r="E205" s="5">
        <f>D205/$D$209</f>
        <v>0.0867932625254801</v>
      </c>
      <c r="F205" s="2">
        <f>D205</f>
        <v>1618</v>
      </c>
      <c r="G205" s="5">
        <f>F205/$F$209</f>
        <v>0.0867932625254801</v>
      </c>
      <c r="H205" s="2">
        <f>F205</f>
        <v>1618</v>
      </c>
      <c r="I205" s="5">
        <f>H205/$H$209</f>
        <v>0.0867932625254801</v>
      </c>
    </row>
    <row r="206" spans="1:7" ht="12.75">
      <c r="A206" t="s">
        <v>115</v>
      </c>
      <c r="B206" s="2">
        <v>1243</v>
      </c>
      <c r="C206" s="5">
        <f t="shared" si="43"/>
        <v>0.06667739512927798</v>
      </c>
      <c r="D206" s="2">
        <f>B206</f>
        <v>1243</v>
      </c>
      <c r="E206" s="5">
        <f>D206/$D$209</f>
        <v>0.06667739512927798</v>
      </c>
      <c r="F206" s="2">
        <f>D206</f>
        <v>1243</v>
      </c>
      <c r="G206" s="5">
        <f>F206/$F$209</f>
        <v>0.06667739512927798</v>
      </c>
    </row>
    <row r="207" spans="1:5" ht="12.75">
      <c r="A207" t="s">
        <v>7</v>
      </c>
      <c r="B207" s="2">
        <v>324</v>
      </c>
      <c r="C207" s="5">
        <f t="shared" si="43"/>
        <v>0.017380109430318636</v>
      </c>
      <c r="D207" s="2">
        <f>B207</f>
        <v>324</v>
      </c>
      <c r="E207" s="5">
        <f>D207/$D$209</f>
        <v>0.017380109430318636</v>
      </c>
    </row>
    <row r="208" spans="1:3" ht="12.75">
      <c r="A208" t="s">
        <v>23</v>
      </c>
      <c r="B208" s="2">
        <v>113</v>
      </c>
      <c r="C208" s="5">
        <f t="shared" si="43"/>
        <v>0.0060615813753889065</v>
      </c>
    </row>
    <row r="209" spans="1:11" ht="12.75">
      <c r="A209" t="s">
        <v>15</v>
      </c>
      <c r="B209" s="2">
        <f aca="true" t="shared" si="44" ref="B209:K209">SUM(B203:B208)</f>
        <v>18642</v>
      </c>
      <c r="C209" s="2"/>
      <c r="D209" s="2">
        <f t="shared" si="44"/>
        <v>18642</v>
      </c>
      <c r="E209" s="2"/>
      <c r="F209" s="2">
        <f t="shared" si="44"/>
        <v>18642</v>
      </c>
      <c r="G209" s="2"/>
      <c r="H209" s="2">
        <f t="shared" si="44"/>
        <v>18642</v>
      </c>
      <c r="I209" s="2"/>
      <c r="J209" s="2">
        <f t="shared" si="44"/>
        <v>18642</v>
      </c>
      <c r="K209" s="2"/>
    </row>
    <row r="210" ht="12.75">
      <c r="A210" s="1" t="s">
        <v>54</v>
      </c>
    </row>
    <row r="211" spans="1:9" ht="12.75">
      <c r="A211" t="s">
        <v>3</v>
      </c>
      <c r="B211" s="2">
        <v>11210</v>
      </c>
      <c r="C211" s="5">
        <f>B211/$B$218</f>
        <v>0.48747608279700816</v>
      </c>
      <c r="D211" s="2">
        <f>B211+(B217*0.5)</f>
        <v>11266.5</v>
      </c>
      <c r="E211" s="5">
        <f aca="true" t="shared" si="45" ref="E211:E216">D211/$D$218</f>
        <v>0.4899330318316229</v>
      </c>
      <c r="F211" s="2">
        <f>D211</f>
        <v>11266.5</v>
      </c>
      <c r="G211" s="5">
        <f>F211/$F$218</f>
        <v>0.4899330318316229</v>
      </c>
      <c r="H211" s="2">
        <f>F211+F215</f>
        <v>11752.5</v>
      </c>
      <c r="I211" s="5">
        <f>H211/$H$218</f>
        <v>0.5110671421116716</v>
      </c>
    </row>
    <row r="212" spans="1:9" ht="12.75">
      <c r="A212" t="s">
        <v>5</v>
      </c>
      <c r="B212" s="2">
        <v>7672</v>
      </c>
      <c r="C212" s="5">
        <f aca="true" t="shared" si="46" ref="C212:C217">B212/$B$218</f>
        <v>0.33362323882414335</v>
      </c>
      <c r="D212" s="2">
        <f>B212+(B217*0.5)</f>
        <v>7728.5</v>
      </c>
      <c r="E212" s="5">
        <f t="shared" si="45"/>
        <v>0.33608018785875804</v>
      </c>
      <c r="F212" s="2">
        <f>D212+D216</f>
        <v>8039.5</v>
      </c>
      <c r="G212" s="5">
        <f>F212/$F$218</f>
        <v>0.34960427900504437</v>
      </c>
      <c r="H212" s="2">
        <f>F212</f>
        <v>8039.5</v>
      </c>
      <c r="I212" s="5">
        <f>H212/$H$218</f>
        <v>0.34960427900504437</v>
      </c>
    </row>
    <row r="213" spans="1:9" ht="12.75">
      <c r="A213" t="s">
        <v>62</v>
      </c>
      <c r="B213" s="2">
        <v>1867</v>
      </c>
      <c r="C213" s="5">
        <f t="shared" si="46"/>
        <v>0.08118803270133937</v>
      </c>
      <c r="D213" s="2">
        <f>B213</f>
        <v>1867</v>
      </c>
      <c r="E213" s="5">
        <f t="shared" si="45"/>
        <v>0.08118803270133937</v>
      </c>
      <c r="F213" s="2">
        <f>D213</f>
        <v>1867</v>
      </c>
      <c r="G213" s="5">
        <f>F213/$F$218</f>
        <v>0.08118803270133937</v>
      </c>
      <c r="H213" s="2">
        <f>F213</f>
        <v>1867</v>
      </c>
      <c r="I213" s="5">
        <f>H213/$H$218</f>
        <v>0.08118803270133937</v>
      </c>
    </row>
    <row r="214" spans="1:9" ht="12.75">
      <c r="A214" t="s">
        <v>115</v>
      </c>
      <c r="B214" s="2">
        <v>1337</v>
      </c>
      <c r="C214" s="5">
        <f t="shared" si="46"/>
        <v>0.05814054618194468</v>
      </c>
      <c r="D214" s="2">
        <f>B214</f>
        <v>1337</v>
      </c>
      <c r="E214" s="5">
        <f t="shared" si="45"/>
        <v>0.05814054618194468</v>
      </c>
      <c r="F214" s="2">
        <f>D214</f>
        <v>1337</v>
      </c>
      <c r="G214" s="5">
        <f>F214/$F$218</f>
        <v>0.05814054618194468</v>
      </c>
      <c r="H214" s="2">
        <f>F214</f>
        <v>1337</v>
      </c>
      <c r="I214" s="5">
        <f>H214/$H$218</f>
        <v>0.05814054618194468</v>
      </c>
    </row>
    <row r="215" spans="1:7" ht="12.75">
      <c r="A215" t="s">
        <v>7</v>
      </c>
      <c r="B215" s="2">
        <v>486</v>
      </c>
      <c r="C215" s="5">
        <f t="shared" si="46"/>
        <v>0.021134110280048704</v>
      </c>
      <c r="D215" s="2">
        <f>B215</f>
        <v>486</v>
      </c>
      <c r="E215" s="5">
        <f t="shared" si="45"/>
        <v>0.021134110280048704</v>
      </c>
      <c r="F215" s="2">
        <f>D215</f>
        <v>486</v>
      </c>
      <c r="G215" s="5">
        <f>F215/$F$218</f>
        <v>0.021134110280048704</v>
      </c>
    </row>
    <row r="216" spans="1:5" ht="12.75">
      <c r="A216" t="s">
        <v>121</v>
      </c>
      <c r="B216" s="2">
        <v>311</v>
      </c>
      <c r="C216" s="5">
        <f t="shared" si="46"/>
        <v>0.013524091146286311</v>
      </c>
      <c r="D216" s="2">
        <f>B216</f>
        <v>311</v>
      </c>
      <c r="E216" s="5">
        <f t="shared" si="45"/>
        <v>0.013524091146286311</v>
      </c>
    </row>
    <row r="217" spans="1:3" ht="12.75">
      <c r="A217" t="s">
        <v>119</v>
      </c>
      <c r="B217" s="2">
        <v>113</v>
      </c>
      <c r="C217" s="5">
        <f t="shared" si="46"/>
        <v>0.004913898069229431</v>
      </c>
    </row>
    <row r="218" spans="1:9" ht="12.75">
      <c r="A218" t="s">
        <v>15</v>
      </c>
      <c r="B218" s="2">
        <f aca="true" t="shared" si="47" ref="B218:I218">SUM(B211:B217)</f>
        <v>22996</v>
      </c>
      <c r="C218" s="2"/>
      <c r="D218" s="2">
        <f t="shared" si="47"/>
        <v>22996</v>
      </c>
      <c r="E218" s="2"/>
      <c r="F218" s="2">
        <f t="shared" si="47"/>
        <v>22996</v>
      </c>
      <c r="G218" s="2"/>
      <c r="H218" s="2">
        <f t="shared" si="47"/>
        <v>22996</v>
      </c>
      <c r="I218" s="2"/>
    </row>
    <row r="219" ht="12.75">
      <c r="A219" s="1" t="s">
        <v>56</v>
      </c>
    </row>
    <row r="220" spans="1:11" ht="12.75">
      <c r="A220" t="s">
        <v>3</v>
      </c>
      <c r="B220" s="2">
        <v>9179</v>
      </c>
      <c r="C220" s="5">
        <f aca="true" t="shared" si="48" ref="C220:C225">B220/$B$226</f>
        <v>0.44902651403972216</v>
      </c>
      <c r="D220" s="2">
        <f>B220+B225</f>
        <v>9252</v>
      </c>
      <c r="E220" s="5">
        <f>D220/$D$226</f>
        <v>0.45259759319049014</v>
      </c>
      <c r="F220" s="2">
        <f>D220</f>
        <v>9252</v>
      </c>
      <c r="G220" s="5">
        <f>F220/$F$226</f>
        <v>0.45259759319049014</v>
      </c>
      <c r="H220" s="2">
        <f>F220</f>
        <v>9252</v>
      </c>
      <c r="I220" s="5">
        <f>H220/$H$226</f>
        <v>0.45259759319049014</v>
      </c>
      <c r="J220" s="2">
        <f>H220+H222</f>
        <v>11534</v>
      </c>
      <c r="K220" s="5">
        <f>J220/J226</f>
        <v>0.5642305058213481</v>
      </c>
    </row>
    <row r="221" spans="1:11" ht="12.75">
      <c r="A221" t="s">
        <v>5</v>
      </c>
      <c r="B221" s="2">
        <v>6434</v>
      </c>
      <c r="C221" s="5">
        <f t="shared" si="48"/>
        <v>0.3147441541923491</v>
      </c>
      <c r="D221" s="2">
        <f>B221</f>
        <v>6434</v>
      </c>
      <c r="E221" s="5">
        <f>D221/$D$226</f>
        <v>0.3147441541923491</v>
      </c>
      <c r="F221" s="2">
        <f>D221+D224</f>
        <v>6794</v>
      </c>
      <c r="G221" s="5">
        <f>F221/$F$226</f>
        <v>0.33235495548380783</v>
      </c>
      <c r="H221" s="2">
        <f>F221+F223</f>
        <v>8908</v>
      </c>
      <c r="I221" s="5">
        <f>H221/$H$226</f>
        <v>0.4357694941786518</v>
      </c>
      <c r="J221" s="2">
        <f>H221</f>
        <v>8908</v>
      </c>
      <c r="K221" s="5">
        <f>J221/J226</f>
        <v>0.4357694941786518</v>
      </c>
    </row>
    <row r="222" spans="1:9" ht="12.75">
      <c r="A222" t="s">
        <v>7</v>
      </c>
      <c r="B222" s="2">
        <v>2282</v>
      </c>
      <c r="C222" s="5">
        <f t="shared" si="48"/>
        <v>0.11163291263085803</v>
      </c>
      <c r="D222" s="2">
        <f>B222</f>
        <v>2282</v>
      </c>
      <c r="E222" s="5">
        <f>D222/$D$226</f>
        <v>0.11163291263085803</v>
      </c>
      <c r="F222" s="2">
        <f>D222</f>
        <v>2282</v>
      </c>
      <c r="G222" s="5">
        <f>F222/$F$226</f>
        <v>0.11163291263085803</v>
      </c>
      <c r="H222" s="2">
        <f>F222</f>
        <v>2282</v>
      </c>
      <c r="I222" s="5">
        <f>H222/$H$226</f>
        <v>0.11163291263085803</v>
      </c>
    </row>
    <row r="223" spans="1:7" ht="12.75">
      <c r="A223" t="s">
        <v>62</v>
      </c>
      <c r="B223" s="2">
        <v>2114</v>
      </c>
      <c r="C223" s="5">
        <f t="shared" si="48"/>
        <v>0.10341453869484395</v>
      </c>
      <c r="D223" s="2">
        <f>B223</f>
        <v>2114</v>
      </c>
      <c r="E223" s="5">
        <f>D223/$D$226</f>
        <v>0.10341453869484395</v>
      </c>
      <c r="F223" s="2">
        <f>D223</f>
        <v>2114</v>
      </c>
      <c r="G223" s="5">
        <f>F223/$F$226</f>
        <v>0.10341453869484395</v>
      </c>
    </row>
    <row r="224" spans="1:5" ht="12.75">
      <c r="A224" t="s">
        <v>121</v>
      </c>
      <c r="B224" s="2">
        <v>360</v>
      </c>
      <c r="C224" s="5">
        <f t="shared" si="48"/>
        <v>0.017610801291458762</v>
      </c>
      <c r="D224" s="2">
        <f>B224</f>
        <v>360</v>
      </c>
      <c r="E224" s="5">
        <f>D224/$D$226</f>
        <v>0.017610801291458762</v>
      </c>
    </row>
    <row r="225" spans="1:3" ht="12.75">
      <c r="A225" t="s">
        <v>118</v>
      </c>
      <c r="B225" s="2">
        <v>73</v>
      </c>
      <c r="C225" s="5">
        <f t="shared" si="48"/>
        <v>0.0035710791507680265</v>
      </c>
    </row>
    <row r="226" spans="1:11" ht="12.75">
      <c r="A226" t="s">
        <v>15</v>
      </c>
      <c r="B226" s="2">
        <f aca="true" t="shared" si="49" ref="B226:K226">SUM(B220:B225)</f>
        <v>20442</v>
      </c>
      <c r="C226" s="2"/>
      <c r="D226" s="2">
        <f t="shared" si="49"/>
        <v>20442</v>
      </c>
      <c r="E226" s="2"/>
      <c r="F226" s="2">
        <f t="shared" si="49"/>
        <v>20442</v>
      </c>
      <c r="G226" s="2"/>
      <c r="H226" s="2">
        <f t="shared" si="49"/>
        <v>20442</v>
      </c>
      <c r="I226" s="2"/>
      <c r="J226" s="2">
        <f t="shared" si="49"/>
        <v>20442</v>
      </c>
      <c r="K226" s="2"/>
    </row>
    <row r="227" ht="12.75">
      <c r="A227" s="1" t="s">
        <v>57</v>
      </c>
    </row>
    <row r="228" spans="1:11" ht="12.75">
      <c r="A228" t="s">
        <v>3</v>
      </c>
      <c r="B228" s="2">
        <v>10418</v>
      </c>
      <c r="C228" s="5">
        <f>B228/$B$235</f>
        <v>0.46690270246044907</v>
      </c>
      <c r="D228" s="2">
        <f>B228+B234</f>
        <v>10525</v>
      </c>
      <c r="E228" s="5">
        <f aca="true" t="shared" si="50" ref="E228:E233">D228/$D$235</f>
        <v>0.4716981132075472</v>
      </c>
      <c r="F228" s="2">
        <f>D228+(D233*0.5)</f>
        <v>10596</v>
      </c>
      <c r="G228" s="5">
        <f>F228/$F$235</f>
        <v>0.4748801147313225</v>
      </c>
      <c r="H228" s="2">
        <f>F228+F232</f>
        <v>11084</v>
      </c>
      <c r="I228" s="5">
        <f>H228/$H$235</f>
        <v>0.4967507730919195</v>
      </c>
      <c r="J228" s="2">
        <f>H228+(H231*0.5)</f>
        <v>11644.5</v>
      </c>
      <c r="K228" s="5">
        <f>J228/$J$235</f>
        <v>0.521870658360597</v>
      </c>
    </row>
    <row r="229" spans="1:11" ht="12.75">
      <c r="A229" t="s">
        <v>5</v>
      </c>
      <c r="B229" s="2">
        <v>8591</v>
      </c>
      <c r="C229" s="5">
        <f aca="true" t="shared" si="51" ref="C229:C234">B229/$B$235</f>
        <v>0.3850221843768207</v>
      </c>
      <c r="D229" s="2">
        <f>B229</f>
        <v>8591</v>
      </c>
      <c r="E229" s="5">
        <f t="shared" si="50"/>
        <v>0.3850221843768207</v>
      </c>
      <c r="F229" s="2">
        <f>D229+(D233*0.5)</f>
        <v>8662</v>
      </c>
      <c r="G229" s="5">
        <f>F229/$F$235</f>
        <v>0.3882041859005961</v>
      </c>
      <c r="H229" s="2">
        <f>F229</f>
        <v>8662</v>
      </c>
      <c r="I229" s="5">
        <f>H229/$H$235</f>
        <v>0.3882041859005961</v>
      </c>
      <c r="J229" s="2">
        <f>H229+(H231*0.5)</f>
        <v>9222.5</v>
      </c>
      <c r="K229" s="5">
        <f>J229/$J$235</f>
        <v>0.4133240711692735</v>
      </c>
    </row>
    <row r="230" spans="1:11" ht="12.75">
      <c r="A230" t="s">
        <v>62</v>
      </c>
      <c r="B230" s="2">
        <v>1446</v>
      </c>
      <c r="C230" s="5">
        <f t="shared" si="51"/>
        <v>0.06480527047012952</v>
      </c>
      <c r="D230" s="2">
        <f>B230</f>
        <v>1446</v>
      </c>
      <c r="E230" s="5">
        <f t="shared" si="50"/>
        <v>0.06480527047012952</v>
      </c>
      <c r="F230" s="2">
        <f>D230</f>
        <v>1446</v>
      </c>
      <c r="G230" s="5">
        <f>F230/$F$235</f>
        <v>0.06480527047012952</v>
      </c>
      <c r="H230" s="2">
        <f>F230</f>
        <v>1446</v>
      </c>
      <c r="I230" s="5">
        <f>H230/$H$235</f>
        <v>0.06480527047012952</v>
      </c>
      <c r="J230" s="2">
        <f>H230</f>
        <v>1446</v>
      </c>
      <c r="K230" s="5">
        <f>J230/$J$235</f>
        <v>0.06480527047012952</v>
      </c>
    </row>
    <row r="231" spans="1:9" ht="12.75">
      <c r="A231" t="s">
        <v>115</v>
      </c>
      <c r="B231" s="2">
        <v>1121</v>
      </c>
      <c r="C231" s="5">
        <f t="shared" si="51"/>
        <v>0.05023977053735491</v>
      </c>
      <c r="D231" s="2">
        <f>B231</f>
        <v>1121</v>
      </c>
      <c r="E231" s="5">
        <f t="shared" si="50"/>
        <v>0.05023977053735491</v>
      </c>
      <c r="F231" s="2">
        <f>D231</f>
        <v>1121</v>
      </c>
      <c r="G231" s="5">
        <f>F231/$F$235</f>
        <v>0.05023977053735491</v>
      </c>
      <c r="H231" s="2">
        <f>F231</f>
        <v>1121</v>
      </c>
      <c r="I231" s="5">
        <f>H231/$H$235</f>
        <v>0.05023977053735491</v>
      </c>
    </row>
    <row r="232" spans="1:7" ht="12.75">
      <c r="A232" t="s">
        <v>7</v>
      </c>
      <c r="B232" s="2">
        <v>488</v>
      </c>
      <c r="C232" s="5">
        <f t="shared" si="51"/>
        <v>0.02187065836059696</v>
      </c>
      <c r="D232" s="2">
        <f>B232</f>
        <v>488</v>
      </c>
      <c r="E232" s="5">
        <f t="shared" si="50"/>
        <v>0.02187065836059696</v>
      </c>
      <c r="F232" s="2">
        <f>D232</f>
        <v>488</v>
      </c>
      <c r="G232" s="5">
        <f>F232/$F$235</f>
        <v>0.02187065836059696</v>
      </c>
    </row>
    <row r="233" spans="1:5" ht="12.75">
      <c r="A233" t="s">
        <v>23</v>
      </c>
      <c r="B233" s="2">
        <v>142</v>
      </c>
      <c r="C233" s="5">
        <f t="shared" si="51"/>
        <v>0.006364003047550755</v>
      </c>
      <c r="D233" s="2">
        <f>B233</f>
        <v>142</v>
      </c>
      <c r="E233" s="5">
        <f t="shared" si="50"/>
        <v>0.006364003047550755</v>
      </c>
    </row>
    <row r="234" spans="1:3" ht="12.75">
      <c r="A234" t="s">
        <v>118</v>
      </c>
      <c r="B234" s="2">
        <v>107</v>
      </c>
      <c r="C234" s="5">
        <f t="shared" si="51"/>
        <v>0.004795410747098104</v>
      </c>
    </row>
    <row r="235" spans="1:11" ht="12.75">
      <c r="A235" t="s">
        <v>15</v>
      </c>
      <c r="B235" s="2">
        <f aca="true" t="shared" si="52" ref="B235:K235">SUM(B228:B234)</f>
        <v>22313</v>
      </c>
      <c r="C235" s="2"/>
      <c r="D235" s="2">
        <f t="shared" si="52"/>
        <v>22313</v>
      </c>
      <c r="E235" s="2"/>
      <c r="F235" s="2">
        <f t="shared" si="52"/>
        <v>22313</v>
      </c>
      <c r="G235" s="2"/>
      <c r="H235" s="2">
        <f t="shared" si="52"/>
        <v>22313</v>
      </c>
      <c r="I235" s="2"/>
      <c r="J235" s="2">
        <f t="shared" si="52"/>
        <v>22313</v>
      </c>
      <c r="K235" s="2"/>
    </row>
    <row r="236" ht="12.75">
      <c r="A236" s="1" t="s">
        <v>58</v>
      </c>
    </row>
    <row r="237" spans="1:3" ht="12.75">
      <c r="A237" t="s">
        <v>3</v>
      </c>
      <c r="B237" s="2">
        <v>7298</v>
      </c>
      <c r="C237" s="5">
        <f>B237/$B$241</f>
        <v>0.6481925570654588</v>
      </c>
    </row>
    <row r="238" spans="1:3" ht="12.75">
      <c r="A238" t="s">
        <v>5</v>
      </c>
      <c r="B238" s="2">
        <v>2899</v>
      </c>
      <c r="C238" s="5">
        <f>B238/$B$241</f>
        <v>0.2574829025668354</v>
      </c>
    </row>
    <row r="239" spans="1:3" ht="12.75">
      <c r="A239" t="s">
        <v>62</v>
      </c>
      <c r="B239" s="2">
        <v>830</v>
      </c>
      <c r="C239" s="5">
        <f>B239/$B$241</f>
        <v>0.07371880273558931</v>
      </c>
    </row>
    <row r="240" spans="1:3" ht="12.75">
      <c r="A240" t="s">
        <v>7</v>
      </c>
      <c r="B240" s="2">
        <v>232</v>
      </c>
      <c r="C240" s="5">
        <f>B240/$B$241</f>
        <v>0.020605737632116528</v>
      </c>
    </row>
    <row r="241" spans="1:3" ht="12.75">
      <c r="A241" t="s">
        <v>15</v>
      </c>
      <c r="B241" s="2">
        <f>SUM(B237:B240)</f>
        <v>11259</v>
      </c>
      <c r="C241" s="2"/>
    </row>
    <row r="242" ht="12.75">
      <c r="A242" s="1" t="s">
        <v>59</v>
      </c>
    </row>
    <row r="243" spans="1:7" ht="12.75">
      <c r="A243" t="s">
        <v>3</v>
      </c>
      <c r="B243" s="2">
        <v>8385</v>
      </c>
      <c r="C243" s="5">
        <f>B243/$B$248</f>
        <v>0.4579965042604326</v>
      </c>
      <c r="D243" s="2">
        <f>B243+B247</f>
        <v>8864</v>
      </c>
      <c r="E243" s="5">
        <f>D243/$D$248</f>
        <v>0.48415993008520863</v>
      </c>
      <c r="F243" s="2">
        <f>D243+(D246*0.5)</f>
        <v>9307.5</v>
      </c>
      <c r="G243" s="5">
        <f>F243/$F$248</f>
        <v>0.5083843128686912</v>
      </c>
    </row>
    <row r="244" spans="1:7" ht="12.75">
      <c r="A244" t="s">
        <v>5</v>
      </c>
      <c r="B244" s="2">
        <v>6781</v>
      </c>
      <c r="C244" s="5">
        <f>B244/$B$248</f>
        <v>0.3703845313524142</v>
      </c>
      <c r="D244" s="2">
        <f>B244</f>
        <v>6781</v>
      </c>
      <c r="E244" s="5">
        <f>D244/$D$248</f>
        <v>0.3703845313524142</v>
      </c>
      <c r="F244" s="2">
        <f>D244+(D246*0.5)</f>
        <v>7224.5</v>
      </c>
      <c r="G244" s="5">
        <f>F244/$F$248</f>
        <v>0.3946089141358969</v>
      </c>
    </row>
    <row r="245" spans="1:7" ht="12.75">
      <c r="A245" t="s">
        <v>62</v>
      </c>
      <c r="B245" s="2">
        <v>1776</v>
      </c>
      <c r="C245" s="5">
        <f>B245/$B$248</f>
        <v>0.09700677299541184</v>
      </c>
      <c r="D245" s="2">
        <f>B245</f>
        <v>1776</v>
      </c>
      <c r="E245" s="5">
        <f>D245/$D$248</f>
        <v>0.09700677299541184</v>
      </c>
      <c r="F245" s="2">
        <f>D245</f>
        <v>1776</v>
      </c>
      <c r="G245" s="5">
        <f>F245/$F$248</f>
        <v>0.09700677299541184</v>
      </c>
    </row>
    <row r="246" spans="1:5" ht="12.75">
      <c r="A246" t="s">
        <v>115</v>
      </c>
      <c r="B246" s="2">
        <v>887</v>
      </c>
      <c r="C246" s="5">
        <f>B246/$B$248</f>
        <v>0.048448765566965264</v>
      </c>
      <c r="D246" s="2">
        <f>B246</f>
        <v>887</v>
      </c>
      <c r="E246" s="5">
        <f>D246/$D$248</f>
        <v>0.048448765566965264</v>
      </c>
    </row>
    <row r="247" spans="1:3" ht="12.75">
      <c r="A247" t="s">
        <v>7</v>
      </c>
      <c r="B247" s="2">
        <v>479</v>
      </c>
      <c r="C247" s="5">
        <f>B247/$B$248</f>
        <v>0.026163425824776054</v>
      </c>
    </row>
    <row r="248" spans="1:7" ht="12.75">
      <c r="A248" t="s">
        <v>15</v>
      </c>
      <c r="B248" s="2">
        <f aca="true" t="shared" si="53" ref="B248:G248">SUM(B243:B247)</f>
        <v>18308</v>
      </c>
      <c r="C248" s="2"/>
      <c r="D248" s="2">
        <f t="shared" si="53"/>
        <v>18308</v>
      </c>
      <c r="E248" s="2"/>
      <c r="F248" s="2">
        <f t="shared" si="53"/>
        <v>18308</v>
      </c>
      <c r="G248" s="2"/>
    </row>
    <row r="249" ht="12.75">
      <c r="A249" s="1" t="s">
        <v>60</v>
      </c>
    </row>
    <row r="250" spans="1:11" ht="12.75">
      <c r="A250" t="s">
        <v>5</v>
      </c>
      <c r="B250" s="2">
        <v>9325</v>
      </c>
      <c r="C250" s="5">
        <f>B250/$B$257</f>
        <v>0.46365354017501986</v>
      </c>
      <c r="D250" s="2">
        <f>B250</f>
        <v>9325</v>
      </c>
      <c r="E250" s="5">
        <f aca="true" t="shared" si="54" ref="E250:E255">D250/$D$257</f>
        <v>0.46365354017501986</v>
      </c>
      <c r="F250" s="2">
        <f>D250+(D255*0.5)</f>
        <v>9399.5</v>
      </c>
      <c r="G250" s="5">
        <f>F250/$F$257</f>
        <v>0.46735779634049324</v>
      </c>
      <c r="H250" s="2">
        <f>F250</f>
        <v>9399.5</v>
      </c>
      <c r="I250" s="5">
        <f>H250/$H$257</f>
        <v>0.46735779634049324</v>
      </c>
      <c r="J250" s="2">
        <f>H250+H253</f>
        <v>10640.5</v>
      </c>
      <c r="K250" s="5">
        <f>J250/$J$257</f>
        <v>0.5290622513922036</v>
      </c>
    </row>
    <row r="251" spans="1:11" ht="12.75">
      <c r="A251" t="s">
        <v>3</v>
      </c>
      <c r="B251" s="2">
        <v>7151</v>
      </c>
      <c r="C251" s="5">
        <f aca="true" t="shared" si="55" ref="C251:C256">B251/$B$257</f>
        <v>0.35555887032617345</v>
      </c>
      <c r="D251" s="2">
        <f>B251+B256</f>
        <v>7244</v>
      </c>
      <c r="E251" s="5">
        <f t="shared" si="54"/>
        <v>0.3601829753381066</v>
      </c>
      <c r="F251" s="2">
        <f>D251+(D255*0.5)</f>
        <v>7318.5</v>
      </c>
      <c r="G251" s="5">
        <f>F251/$F$257</f>
        <v>0.36388723150357993</v>
      </c>
      <c r="H251" s="2">
        <f>F251+F254</f>
        <v>7735.5</v>
      </c>
      <c r="I251" s="5">
        <f>H251/$H$257</f>
        <v>0.3846211217183771</v>
      </c>
      <c r="J251" s="2">
        <f>H251</f>
        <v>7735.5</v>
      </c>
      <c r="K251" s="5">
        <f>J251/$J$257</f>
        <v>0.3846211217183771</v>
      </c>
    </row>
    <row r="252" spans="1:11" ht="12.75">
      <c r="A252" t="s">
        <v>115</v>
      </c>
      <c r="B252" s="2">
        <v>1736</v>
      </c>
      <c r="C252" s="5">
        <f t="shared" si="55"/>
        <v>0.08631662688941925</v>
      </c>
      <c r="D252" s="2">
        <f>B252</f>
        <v>1736</v>
      </c>
      <c r="E252" s="5">
        <f t="shared" si="54"/>
        <v>0.08631662688941925</v>
      </c>
      <c r="F252" s="2">
        <f>D252</f>
        <v>1736</v>
      </c>
      <c r="G252" s="5">
        <f>F252/$F$257</f>
        <v>0.08631662688941925</v>
      </c>
      <c r="H252" s="2">
        <f>F252</f>
        <v>1736</v>
      </c>
      <c r="I252" s="5">
        <f>H252/$H$257</f>
        <v>0.08631662688941925</v>
      </c>
      <c r="J252" s="2">
        <f>H252</f>
        <v>1736</v>
      </c>
      <c r="K252" s="5">
        <f>J252/$J$257</f>
        <v>0.08631662688941925</v>
      </c>
    </row>
    <row r="253" spans="1:9" ht="12.75">
      <c r="A253" t="s">
        <v>62</v>
      </c>
      <c r="B253" s="2">
        <v>1241</v>
      </c>
      <c r="C253" s="5">
        <f t="shared" si="55"/>
        <v>0.06170445505171042</v>
      </c>
      <c r="D253" s="2">
        <f>B253</f>
        <v>1241</v>
      </c>
      <c r="E253" s="5">
        <f t="shared" si="54"/>
        <v>0.06170445505171042</v>
      </c>
      <c r="F253" s="2">
        <f>D253</f>
        <v>1241</v>
      </c>
      <c r="G253" s="5">
        <f>F253/$F$257</f>
        <v>0.06170445505171042</v>
      </c>
      <c r="H253" s="2">
        <f>F253</f>
        <v>1241</v>
      </c>
      <c r="I253" s="5">
        <f>H253/$H$257</f>
        <v>0.06170445505171042</v>
      </c>
    </row>
    <row r="254" spans="1:7" ht="12.75">
      <c r="A254" t="s">
        <v>7</v>
      </c>
      <c r="B254" s="2">
        <v>417</v>
      </c>
      <c r="C254" s="5">
        <f t="shared" si="55"/>
        <v>0.020733890214797136</v>
      </c>
      <c r="D254" s="2">
        <f>B254</f>
        <v>417</v>
      </c>
      <c r="E254" s="5">
        <f t="shared" si="54"/>
        <v>0.020733890214797136</v>
      </c>
      <c r="F254" s="2">
        <f>D254</f>
        <v>417</v>
      </c>
      <c r="G254" s="5">
        <f>F254/$F$257</f>
        <v>0.020733890214797136</v>
      </c>
    </row>
    <row r="255" spans="1:5" ht="12.75">
      <c r="A255" t="s">
        <v>119</v>
      </c>
      <c r="B255" s="2">
        <v>149</v>
      </c>
      <c r="C255" s="5">
        <f t="shared" si="55"/>
        <v>0.007408512330946699</v>
      </c>
      <c r="D255" s="2">
        <f>B255</f>
        <v>149</v>
      </c>
      <c r="E255" s="5">
        <f t="shared" si="54"/>
        <v>0.007408512330946699</v>
      </c>
    </row>
    <row r="256" spans="1:3" ht="12.75">
      <c r="A256" t="s">
        <v>118</v>
      </c>
      <c r="B256" s="2">
        <v>93</v>
      </c>
      <c r="C256" s="5">
        <f t="shared" si="55"/>
        <v>0.004624105011933174</v>
      </c>
    </row>
    <row r="257" spans="1:11" ht="12.75">
      <c r="A257" t="s">
        <v>15</v>
      </c>
      <c r="B257" s="2">
        <f aca="true" t="shared" si="56" ref="B257:K257">SUM(B250:B256)</f>
        <v>20112</v>
      </c>
      <c r="C257" s="2"/>
      <c r="D257" s="2">
        <f t="shared" si="56"/>
        <v>20112</v>
      </c>
      <c r="E257" s="2"/>
      <c r="F257" s="2">
        <f t="shared" si="56"/>
        <v>20112</v>
      </c>
      <c r="G257" s="2"/>
      <c r="H257" s="2">
        <f t="shared" si="56"/>
        <v>20112</v>
      </c>
      <c r="I257" s="2"/>
      <c r="J257" s="2">
        <f t="shared" si="56"/>
        <v>20112</v>
      </c>
      <c r="K257" s="2"/>
    </row>
    <row r="258" ht="12.75">
      <c r="A258" s="1" t="s">
        <v>61</v>
      </c>
    </row>
    <row r="259" spans="1:3" ht="12.75">
      <c r="A259" t="s">
        <v>5</v>
      </c>
      <c r="B259" s="2">
        <v>14165</v>
      </c>
      <c r="C259" s="5">
        <f>B259/$B$267</f>
        <v>0.5634671227972473</v>
      </c>
    </row>
    <row r="260" spans="1:3" ht="12.75">
      <c r="A260" t="s">
        <v>3</v>
      </c>
      <c r="B260" s="2">
        <v>6676</v>
      </c>
      <c r="C260" s="5">
        <f aca="true" t="shared" si="57" ref="C260:C266">B260/$B$267</f>
        <v>0.26556346712279727</v>
      </c>
    </row>
    <row r="261" spans="1:3" ht="12.75">
      <c r="A261" t="s">
        <v>62</v>
      </c>
      <c r="B261" s="2">
        <v>1737</v>
      </c>
      <c r="C261" s="5">
        <f t="shared" si="57"/>
        <v>0.06909582720076375</v>
      </c>
    </row>
    <row r="262" spans="1:3" ht="12.75">
      <c r="A262" t="s">
        <v>115</v>
      </c>
      <c r="B262" s="2">
        <v>1713</v>
      </c>
      <c r="C262" s="5">
        <f t="shared" si="57"/>
        <v>0.06814113528779983</v>
      </c>
    </row>
    <row r="263" spans="1:3" ht="12.75">
      <c r="A263" t="s">
        <v>7</v>
      </c>
      <c r="B263" s="2">
        <v>645</v>
      </c>
      <c r="C263" s="5">
        <f t="shared" si="57"/>
        <v>0.025657345160905367</v>
      </c>
    </row>
    <row r="264" spans="1:3" ht="12.75">
      <c r="A264" t="s">
        <v>70</v>
      </c>
      <c r="B264" s="2">
        <v>105</v>
      </c>
      <c r="C264" s="5">
        <f t="shared" si="57"/>
        <v>0.004176777119217152</v>
      </c>
    </row>
    <row r="265" spans="1:3" ht="12.75">
      <c r="A265" t="s">
        <v>119</v>
      </c>
      <c r="B265" s="2">
        <v>54</v>
      </c>
      <c r="C265" s="5">
        <f t="shared" si="57"/>
        <v>0.0021480568041688216</v>
      </c>
    </row>
    <row r="266" spans="1:3" ht="12.75">
      <c r="A266" t="s">
        <v>118</v>
      </c>
      <c r="B266" s="2">
        <v>44</v>
      </c>
      <c r="C266" s="5">
        <f t="shared" si="57"/>
        <v>0.001750268507100521</v>
      </c>
    </row>
    <row r="267" spans="1:2" ht="12.75">
      <c r="A267" t="s">
        <v>15</v>
      </c>
      <c r="B267" s="2">
        <f>SUM(B259:B266)</f>
        <v>25139</v>
      </c>
    </row>
    <row r="268" ht="12.75">
      <c r="A268" s="1" t="s">
        <v>63</v>
      </c>
    </row>
    <row r="269" spans="1:17" ht="12.75">
      <c r="A269" t="s">
        <v>5</v>
      </c>
      <c r="B269" s="2">
        <v>12340</v>
      </c>
      <c r="C269" s="5">
        <f>B269/$B$280</f>
        <v>0.465888926643259</v>
      </c>
      <c r="D269" s="2">
        <f>B269+B279</f>
        <v>12375</v>
      </c>
      <c r="E269" s="5">
        <f>D269/$D$280</f>
        <v>0.4672103295956507</v>
      </c>
      <c r="F269" s="2">
        <f>D269</f>
        <v>12375</v>
      </c>
      <c r="G269" s="5">
        <f>F269/$F$280</f>
        <v>0.4672103295956507</v>
      </c>
      <c r="H269" s="2">
        <f>F269+F276+(F275*0.5)</f>
        <v>12447</v>
      </c>
      <c r="I269" s="5">
        <f aca="true" t="shared" si="58" ref="I269:I274">H269/$H$280</f>
        <v>0.46992864424057085</v>
      </c>
      <c r="J269" s="2">
        <f>H269+H274</f>
        <v>12503</v>
      </c>
      <c r="K269" s="5">
        <f>J269/$J$280</f>
        <v>0.4720428889643976</v>
      </c>
      <c r="L269" s="2">
        <f>J269</f>
        <v>12503</v>
      </c>
      <c r="M269" s="5">
        <f>L269/$L$280</f>
        <v>0.4720428889643976</v>
      </c>
      <c r="N269" s="13">
        <f>L269+L272</f>
        <v>13178</v>
      </c>
      <c r="O269" s="5">
        <f>N269/$N$280</f>
        <v>0.49752708876052404</v>
      </c>
      <c r="P269" s="13">
        <f>N269+(N271*0.5)</f>
        <v>13646.5</v>
      </c>
      <c r="Q269" s="5">
        <f>P269/P280</f>
        <v>0.5152150111375392</v>
      </c>
    </row>
    <row r="270" spans="1:17" ht="12.75">
      <c r="A270" t="s">
        <v>3</v>
      </c>
      <c r="B270" s="2">
        <v>11700</v>
      </c>
      <c r="C270" s="5">
        <f aca="true" t="shared" si="59" ref="C270:C279">B270/$B$280</f>
        <v>0.4417261297995243</v>
      </c>
      <c r="D270" s="2">
        <f>B270+B278</f>
        <v>11735</v>
      </c>
      <c r="E270" s="5">
        <f aca="true" t="shared" si="60" ref="E270:E277">D270/$D$280</f>
        <v>0.44304753275191605</v>
      </c>
      <c r="F270" s="2">
        <f>D270+D277</f>
        <v>11782</v>
      </c>
      <c r="G270" s="5">
        <f aca="true" t="shared" si="61" ref="G270:G276">F270/$F$280</f>
        <v>0.4448219881451278</v>
      </c>
      <c r="H270" s="2">
        <f>F270+(F275*0.5)</f>
        <v>11806</v>
      </c>
      <c r="I270" s="5">
        <f t="shared" si="58"/>
        <v>0.44572809302676786</v>
      </c>
      <c r="J270" s="2">
        <f>H270</f>
        <v>11806</v>
      </c>
      <c r="K270" s="5">
        <f>J270/$J$280</f>
        <v>0.44572809302676786</v>
      </c>
      <c r="L270" s="2">
        <f>J270+J273</f>
        <v>12372</v>
      </c>
      <c r="M270" s="5">
        <f>L270/$L$280</f>
        <v>0.4670970664854457</v>
      </c>
      <c r="N270" s="13">
        <f>L270</f>
        <v>12372</v>
      </c>
      <c r="O270" s="5">
        <f>N270/$N$280</f>
        <v>0.4670970664854457</v>
      </c>
      <c r="P270" s="13">
        <f>N270+(N271*0.5)</f>
        <v>12840.5</v>
      </c>
      <c r="Q270" s="5">
        <f>P270/P280</f>
        <v>0.48478498886246085</v>
      </c>
    </row>
    <row r="271" spans="1:15" ht="12.75">
      <c r="A271" t="s">
        <v>115</v>
      </c>
      <c r="B271" s="2">
        <v>937</v>
      </c>
      <c r="C271" s="5">
        <f t="shared" si="59"/>
        <v>0.03537584475403028</v>
      </c>
      <c r="D271" s="2">
        <f aca="true" t="shared" si="62" ref="D271:D277">B271</f>
        <v>937</v>
      </c>
      <c r="E271" s="5">
        <f t="shared" si="60"/>
        <v>0.03537584475403028</v>
      </c>
      <c r="F271" s="2">
        <f aca="true" t="shared" si="63" ref="F271:F276">D271</f>
        <v>937</v>
      </c>
      <c r="G271" s="5">
        <f t="shared" si="61"/>
        <v>0.03537584475403028</v>
      </c>
      <c r="H271" s="2">
        <f>F271</f>
        <v>937</v>
      </c>
      <c r="I271" s="5">
        <f t="shared" si="58"/>
        <v>0.03537584475403028</v>
      </c>
      <c r="J271" s="2">
        <f>H271</f>
        <v>937</v>
      </c>
      <c r="K271" s="5">
        <f>J271/$J$280</f>
        <v>0.03537584475403028</v>
      </c>
      <c r="L271" s="2">
        <f>J271</f>
        <v>937</v>
      </c>
      <c r="M271" s="5">
        <f>L271/$L$280</f>
        <v>0.03537584475403028</v>
      </c>
      <c r="N271" s="13">
        <f>L271</f>
        <v>937</v>
      </c>
      <c r="O271" s="5">
        <f>N271/$N$280</f>
        <v>0.03537584475403028</v>
      </c>
    </row>
    <row r="272" spans="1:13" ht="12.75">
      <c r="A272" t="s">
        <v>62</v>
      </c>
      <c r="B272" s="2">
        <v>675</v>
      </c>
      <c r="C272" s="5">
        <f t="shared" si="59"/>
        <v>0.0254841997961264</v>
      </c>
      <c r="D272" s="2">
        <f t="shared" si="62"/>
        <v>675</v>
      </c>
      <c r="E272" s="5">
        <f t="shared" si="60"/>
        <v>0.0254841997961264</v>
      </c>
      <c r="F272" s="2">
        <f t="shared" si="63"/>
        <v>675</v>
      </c>
      <c r="G272" s="5">
        <f t="shared" si="61"/>
        <v>0.0254841997961264</v>
      </c>
      <c r="H272" s="2">
        <f>F272</f>
        <v>675</v>
      </c>
      <c r="I272" s="5">
        <f t="shared" si="58"/>
        <v>0.0254841997961264</v>
      </c>
      <c r="J272" s="2">
        <f>H272</f>
        <v>675</v>
      </c>
      <c r="K272" s="5">
        <f>J272/$J$280</f>
        <v>0.0254841997961264</v>
      </c>
      <c r="L272" s="2">
        <f>J272</f>
        <v>675</v>
      </c>
      <c r="M272" s="5">
        <f>L272/$L$280</f>
        <v>0.0254841997961264</v>
      </c>
    </row>
    <row r="273" spans="1:11" ht="12.75">
      <c r="A273" t="s">
        <v>7</v>
      </c>
      <c r="B273" s="2">
        <v>566</v>
      </c>
      <c r="C273" s="5">
        <f t="shared" si="59"/>
        <v>0.02136897345867784</v>
      </c>
      <c r="D273" s="2">
        <f t="shared" si="62"/>
        <v>566</v>
      </c>
      <c r="E273" s="5">
        <f t="shared" si="60"/>
        <v>0.02136897345867784</v>
      </c>
      <c r="F273" s="2">
        <f t="shared" si="63"/>
        <v>566</v>
      </c>
      <c r="G273" s="5">
        <f t="shared" si="61"/>
        <v>0.02136897345867784</v>
      </c>
      <c r="H273" s="2">
        <f>F273</f>
        <v>566</v>
      </c>
      <c r="I273" s="5">
        <f t="shared" si="58"/>
        <v>0.02136897345867784</v>
      </c>
      <c r="J273" s="2">
        <f>H273</f>
        <v>566</v>
      </c>
      <c r="K273" s="5">
        <f>J273/$J$280</f>
        <v>0.02136897345867784</v>
      </c>
    </row>
    <row r="274" spans="1:9" ht="12.75">
      <c r="A274" t="s">
        <v>121</v>
      </c>
      <c r="B274" s="2">
        <v>56</v>
      </c>
      <c r="C274" s="5">
        <f t="shared" si="59"/>
        <v>0.002114244723826783</v>
      </c>
      <c r="D274" s="2">
        <f t="shared" si="62"/>
        <v>56</v>
      </c>
      <c r="E274" s="5">
        <f t="shared" si="60"/>
        <v>0.002114244723826783</v>
      </c>
      <c r="F274" s="2">
        <f t="shared" si="63"/>
        <v>56</v>
      </c>
      <c r="G274" s="5">
        <f t="shared" si="61"/>
        <v>0.002114244723826783</v>
      </c>
      <c r="H274" s="2">
        <f>F274</f>
        <v>56</v>
      </c>
      <c r="I274" s="5">
        <f t="shared" si="58"/>
        <v>0.002114244723826783</v>
      </c>
    </row>
    <row r="275" spans="1:7" ht="12.75">
      <c r="A275" t="s">
        <v>23</v>
      </c>
      <c r="B275" s="2">
        <v>48</v>
      </c>
      <c r="C275" s="5">
        <f t="shared" si="59"/>
        <v>0.0018122097632800997</v>
      </c>
      <c r="D275" s="2">
        <f t="shared" si="62"/>
        <v>48</v>
      </c>
      <c r="E275" s="5">
        <f t="shared" si="60"/>
        <v>0.0018122097632800997</v>
      </c>
      <c r="F275" s="2">
        <f t="shared" si="63"/>
        <v>48</v>
      </c>
      <c r="G275" s="5">
        <f t="shared" si="61"/>
        <v>0.0018122097632800997</v>
      </c>
    </row>
    <row r="276" spans="1:7" ht="12.75">
      <c r="A276" t="s">
        <v>70</v>
      </c>
      <c r="B276" s="2">
        <v>48</v>
      </c>
      <c r="C276" s="5">
        <f t="shared" si="59"/>
        <v>0.0018122097632800997</v>
      </c>
      <c r="D276" s="2">
        <f t="shared" si="62"/>
        <v>48</v>
      </c>
      <c r="E276" s="5">
        <f t="shared" si="60"/>
        <v>0.0018122097632800997</v>
      </c>
      <c r="F276" s="2">
        <f t="shared" si="63"/>
        <v>48</v>
      </c>
      <c r="G276" s="5">
        <f t="shared" si="61"/>
        <v>0.0018122097632800997</v>
      </c>
    </row>
    <row r="277" spans="1:5" ht="12.75">
      <c r="A277" t="s">
        <v>118</v>
      </c>
      <c r="B277" s="2">
        <v>47</v>
      </c>
      <c r="C277" s="5">
        <f t="shared" si="59"/>
        <v>0.0017744553932117642</v>
      </c>
      <c r="D277" s="2">
        <f t="shared" si="62"/>
        <v>47</v>
      </c>
      <c r="E277" s="5">
        <f t="shared" si="60"/>
        <v>0.0017744553932117642</v>
      </c>
    </row>
    <row r="278" spans="1:3" ht="12.75">
      <c r="A278" t="s">
        <v>23</v>
      </c>
      <c r="B278" s="2">
        <v>35</v>
      </c>
      <c r="C278" s="5">
        <f t="shared" si="59"/>
        <v>0.0013214029523917394</v>
      </c>
    </row>
    <row r="279" spans="1:3" ht="12.75">
      <c r="A279" t="s">
        <v>65</v>
      </c>
      <c r="B279" s="2">
        <v>35</v>
      </c>
      <c r="C279" s="5">
        <f t="shared" si="59"/>
        <v>0.0013214029523917394</v>
      </c>
    </row>
    <row r="280" spans="1:17" ht="12.75">
      <c r="A280" t="s">
        <v>15</v>
      </c>
      <c r="B280" s="2">
        <f aca="true" t="shared" si="64" ref="B280:Q280">SUM(B269:B279)</f>
        <v>26487</v>
      </c>
      <c r="C280" s="2"/>
      <c r="D280" s="2">
        <f t="shared" si="64"/>
        <v>26487</v>
      </c>
      <c r="E280" s="2"/>
      <c r="F280" s="2">
        <f t="shared" si="64"/>
        <v>26487</v>
      </c>
      <c r="G280" s="2"/>
      <c r="H280" s="2">
        <f t="shared" si="64"/>
        <v>26487</v>
      </c>
      <c r="I280" s="2"/>
      <c r="J280" s="2">
        <f t="shared" si="64"/>
        <v>26487</v>
      </c>
      <c r="K280" s="2"/>
      <c r="L280" s="2">
        <f t="shared" si="64"/>
        <v>26487</v>
      </c>
      <c r="M280" s="2"/>
      <c r="N280" s="2">
        <f t="shared" si="64"/>
        <v>26487</v>
      </c>
      <c r="O280" s="2"/>
      <c r="P280" s="2">
        <f t="shared" si="64"/>
        <v>26487</v>
      </c>
      <c r="Q280" s="2"/>
    </row>
    <row r="281" ht="12.75">
      <c r="A281" s="1" t="s">
        <v>126</v>
      </c>
    </row>
    <row r="282" spans="1:13" ht="12.75">
      <c r="A282" t="s">
        <v>5</v>
      </c>
      <c r="B282" s="2">
        <v>7011</v>
      </c>
      <c r="C282" s="5">
        <f>B282/$B$289</f>
        <v>0.3834919593042337</v>
      </c>
      <c r="D282" s="2">
        <f>B282</f>
        <v>7011</v>
      </c>
      <c r="E282" s="5">
        <f aca="true" t="shared" si="65" ref="E282:E287">D282/$D$289</f>
        <v>0.3834919593042337</v>
      </c>
      <c r="F282" s="2">
        <f>D282+D287</f>
        <v>7194</v>
      </c>
      <c r="G282" s="5">
        <f>F282/$F$289</f>
        <v>0.3935018050541516</v>
      </c>
      <c r="H282" s="2">
        <f>F282</f>
        <v>7194</v>
      </c>
      <c r="I282" s="5">
        <f>H282/$H$289</f>
        <v>0.3935018050541516</v>
      </c>
      <c r="J282" s="2">
        <f>H282+(H285*0.5)</f>
        <v>7581.5</v>
      </c>
      <c r="K282" s="5">
        <f>J282/$J$289</f>
        <v>0.41469751668307625</v>
      </c>
      <c r="L282" s="2">
        <f>J282+J284</f>
        <v>10391.5</v>
      </c>
      <c r="M282" s="5">
        <f>L282/L289</f>
        <v>0.5684006126244393</v>
      </c>
    </row>
    <row r="283" spans="1:13" ht="12.75">
      <c r="A283" t="s">
        <v>3</v>
      </c>
      <c r="B283" s="2">
        <v>6984</v>
      </c>
      <c r="C283" s="5">
        <f aca="true" t="shared" si="66" ref="C283:C288">B283/$B$289</f>
        <v>0.38201509681654083</v>
      </c>
      <c r="D283" s="2">
        <f>B283+B288</f>
        <v>7147</v>
      </c>
      <c r="E283" s="5">
        <f t="shared" si="65"/>
        <v>0.390930970353353</v>
      </c>
      <c r="F283" s="2">
        <f>D283</f>
        <v>7147</v>
      </c>
      <c r="G283" s="5">
        <f>F283/$F$289</f>
        <v>0.390930970353353</v>
      </c>
      <c r="H283" s="2">
        <f>F283+F286</f>
        <v>7503</v>
      </c>
      <c r="I283" s="5">
        <f>H283/$H$289</f>
        <v>0.41040367574663605</v>
      </c>
      <c r="J283" s="2">
        <f>H283+(H285*0.5)</f>
        <v>7890.5</v>
      </c>
      <c r="K283" s="5">
        <f>J283/$J$289</f>
        <v>0.43159938737556064</v>
      </c>
      <c r="L283" s="2">
        <f>J283</f>
        <v>7890.5</v>
      </c>
      <c r="M283" s="5">
        <f>L283/L289</f>
        <v>0.43159938737556064</v>
      </c>
    </row>
    <row r="284" spans="1:11" ht="12.75">
      <c r="A284" t="s">
        <v>62</v>
      </c>
      <c r="B284" s="2">
        <v>2810</v>
      </c>
      <c r="C284" s="5">
        <f t="shared" si="66"/>
        <v>0.15370309594136308</v>
      </c>
      <c r="D284" s="2">
        <f>B284</f>
        <v>2810</v>
      </c>
      <c r="E284" s="5">
        <f t="shared" si="65"/>
        <v>0.15370309594136308</v>
      </c>
      <c r="F284" s="2">
        <f>D284</f>
        <v>2810</v>
      </c>
      <c r="G284" s="5">
        <f>F284/$F$289</f>
        <v>0.15370309594136308</v>
      </c>
      <c r="H284" s="2">
        <f>F284</f>
        <v>2810</v>
      </c>
      <c r="I284" s="5">
        <f>H284/$H$289</f>
        <v>0.15370309594136308</v>
      </c>
      <c r="J284" s="2">
        <f>H284</f>
        <v>2810</v>
      </c>
      <c r="K284" s="5">
        <f>J284/$J$289</f>
        <v>0.15370309594136308</v>
      </c>
    </row>
    <row r="285" spans="1:9" ht="12.75">
      <c r="A285" t="s">
        <v>115</v>
      </c>
      <c r="B285" s="2">
        <v>775</v>
      </c>
      <c r="C285" s="5">
        <f t="shared" si="66"/>
        <v>0.04239142325784925</v>
      </c>
      <c r="D285" s="2">
        <f>B285</f>
        <v>775</v>
      </c>
      <c r="E285" s="5">
        <f t="shared" si="65"/>
        <v>0.04239142325784925</v>
      </c>
      <c r="F285" s="2">
        <f>D285</f>
        <v>775</v>
      </c>
      <c r="G285" s="5">
        <f>F285/$F$289</f>
        <v>0.04239142325784925</v>
      </c>
      <c r="H285" s="2">
        <f>F285</f>
        <v>775</v>
      </c>
      <c r="I285" s="5">
        <f>H285/$H$289</f>
        <v>0.04239142325784925</v>
      </c>
    </row>
    <row r="286" spans="1:7" ht="12.75">
      <c r="A286" t="s">
        <v>7</v>
      </c>
      <c r="B286" s="2">
        <v>356</v>
      </c>
      <c r="C286" s="5">
        <f t="shared" si="66"/>
        <v>0.01947270539328301</v>
      </c>
      <c r="D286" s="2">
        <f>B286</f>
        <v>356</v>
      </c>
      <c r="E286" s="5">
        <f t="shared" si="65"/>
        <v>0.01947270539328301</v>
      </c>
      <c r="F286" s="2">
        <f>D286</f>
        <v>356</v>
      </c>
      <c r="G286" s="5">
        <f>F286/$F$289</f>
        <v>0.01947270539328301</v>
      </c>
    </row>
    <row r="287" spans="1:5" ht="12.75">
      <c r="A287" t="s">
        <v>70</v>
      </c>
      <c r="B287" s="2">
        <v>183</v>
      </c>
      <c r="C287" s="5">
        <f t="shared" si="66"/>
        <v>0.010009845749917952</v>
      </c>
      <c r="D287" s="2">
        <f>B287</f>
        <v>183</v>
      </c>
      <c r="E287" s="5">
        <f t="shared" si="65"/>
        <v>0.010009845749917952</v>
      </c>
    </row>
    <row r="288" spans="1:3" ht="12.75">
      <c r="A288" t="s">
        <v>118</v>
      </c>
      <c r="B288" s="2">
        <v>163</v>
      </c>
      <c r="C288" s="5">
        <f t="shared" si="66"/>
        <v>0.008915873536812165</v>
      </c>
    </row>
    <row r="289" spans="1:13" ht="12.75">
      <c r="A289" t="s">
        <v>15</v>
      </c>
      <c r="B289" s="2">
        <f aca="true" t="shared" si="67" ref="B289:M289">SUM(B282:B288)</f>
        <v>18282</v>
      </c>
      <c r="C289" s="2"/>
      <c r="D289" s="2">
        <f t="shared" si="67"/>
        <v>18282</v>
      </c>
      <c r="E289" s="2"/>
      <c r="F289" s="2">
        <f t="shared" si="67"/>
        <v>18282</v>
      </c>
      <c r="G289" s="2"/>
      <c r="H289" s="2">
        <f t="shared" si="67"/>
        <v>18282</v>
      </c>
      <c r="I289" s="2"/>
      <c r="J289" s="2">
        <f t="shared" si="67"/>
        <v>18282</v>
      </c>
      <c r="K289" s="2"/>
      <c r="L289" s="2">
        <f t="shared" si="67"/>
        <v>18282</v>
      </c>
      <c r="M289" s="2"/>
    </row>
    <row r="290" ht="12.75">
      <c r="A290" s="1" t="s">
        <v>127</v>
      </c>
    </row>
    <row r="291" spans="1:7" ht="12.75">
      <c r="A291" t="s">
        <v>5</v>
      </c>
      <c r="B291" s="2">
        <v>9382</v>
      </c>
      <c r="C291" s="5">
        <f>B291/$B$296</f>
        <v>0.3836748047274363</v>
      </c>
      <c r="D291" s="2">
        <f>B291</f>
        <v>9382</v>
      </c>
      <c r="E291" s="5">
        <f>D291/$D$296</f>
        <v>0.3836748047274363</v>
      </c>
      <c r="F291" s="2">
        <f>D291+D294</f>
        <v>12498</v>
      </c>
      <c r="G291" s="5">
        <f>F291/$F$296</f>
        <v>0.5111029321555637</v>
      </c>
    </row>
    <row r="292" spans="1:7" ht="12.75">
      <c r="A292" t="s">
        <v>115</v>
      </c>
      <c r="B292" s="2">
        <v>6432</v>
      </c>
      <c r="C292" s="5">
        <f>B292/$B$296</f>
        <v>0.2630352104036315</v>
      </c>
      <c r="D292" s="2">
        <f>B292</f>
        <v>6432</v>
      </c>
      <c r="E292" s="5">
        <f>D292/$D$296</f>
        <v>0.2630352104036315</v>
      </c>
      <c r="F292" s="2">
        <f>D292</f>
        <v>6432</v>
      </c>
      <c r="G292" s="5">
        <f>F292/$F$296</f>
        <v>0.2630352104036315</v>
      </c>
    </row>
    <row r="293" spans="1:7" ht="12.75">
      <c r="A293" t="s">
        <v>3</v>
      </c>
      <c r="B293" s="2">
        <v>5176</v>
      </c>
      <c r="C293" s="5">
        <f>B293/$B$296</f>
        <v>0.2116713695661064</v>
      </c>
      <c r="D293" s="2">
        <f>B293+B295</f>
        <v>5523</v>
      </c>
      <c r="E293" s="5">
        <f>D293/$D$296</f>
        <v>0.2258618574408048</v>
      </c>
      <c r="F293" s="2">
        <f>D293</f>
        <v>5523</v>
      </c>
      <c r="G293" s="5">
        <f>F293/$F$296</f>
        <v>0.2258618574408048</v>
      </c>
    </row>
    <row r="294" spans="1:5" ht="12.75">
      <c r="A294" t="s">
        <v>62</v>
      </c>
      <c r="B294" s="2">
        <v>3116</v>
      </c>
      <c r="C294" s="5">
        <f>B294/$B$296</f>
        <v>0.12742812742812742</v>
      </c>
      <c r="D294" s="2">
        <f>B294</f>
        <v>3116</v>
      </c>
      <c r="E294" s="5">
        <f>D294/$D$296</f>
        <v>0.12742812742812742</v>
      </c>
    </row>
    <row r="295" spans="1:3" ht="12.75">
      <c r="A295" t="s">
        <v>7</v>
      </c>
      <c r="B295" s="2">
        <v>347</v>
      </c>
      <c r="C295" s="5">
        <f>B295/$B$296</f>
        <v>0.0141904878746984</v>
      </c>
    </row>
    <row r="296" spans="1:7" ht="12.75">
      <c r="A296" t="s">
        <v>15</v>
      </c>
      <c r="B296" s="2">
        <f aca="true" t="shared" si="68" ref="B296:G296">SUM(B291:B295)</f>
        <v>24453</v>
      </c>
      <c r="C296" s="2"/>
      <c r="D296" s="2">
        <f t="shared" si="68"/>
        <v>24453</v>
      </c>
      <c r="E296" s="2"/>
      <c r="F296" s="2">
        <f t="shared" si="68"/>
        <v>24453</v>
      </c>
      <c r="G296" s="2"/>
    </row>
    <row r="297" ht="12.75">
      <c r="A297" s="1" t="s">
        <v>128</v>
      </c>
    </row>
    <row r="298" spans="1:11" ht="12.75">
      <c r="A298" t="s">
        <v>5</v>
      </c>
      <c r="B298" s="2">
        <v>10661</v>
      </c>
      <c r="C298" s="5">
        <f aca="true" t="shared" si="69" ref="C298:C303">B298/$B$304</f>
        <v>0.43074747474747477</v>
      </c>
      <c r="D298" s="2">
        <f>B298</f>
        <v>10661</v>
      </c>
      <c r="E298" s="5">
        <f>D298/$D$304</f>
        <v>0.43074747474747477</v>
      </c>
      <c r="F298" s="2">
        <f>D298</f>
        <v>10661</v>
      </c>
      <c r="G298" s="5">
        <f>F298/$F$304</f>
        <v>0.43074747474747477</v>
      </c>
      <c r="H298" s="2">
        <f>F298+(F301*0.5)</f>
        <v>11383</v>
      </c>
      <c r="I298" s="5">
        <f>H298/$H$304</f>
        <v>0.4599191919191919</v>
      </c>
      <c r="J298" s="2">
        <f>H298+H300</f>
        <v>14359</v>
      </c>
      <c r="K298" s="5">
        <f>J298/J304</f>
        <v>0.5801616161616162</v>
      </c>
    </row>
    <row r="299" spans="1:11" ht="12.75">
      <c r="A299" t="s">
        <v>3</v>
      </c>
      <c r="B299" s="2">
        <v>9092</v>
      </c>
      <c r="C299" s="5">
        <f t="shared" si="69"/>
        <v>0.3673535353535354</v>
      </c>
      <c r="D299" s="2">
        <f>B299+B303</f>
        <v>9205</v>
      </c>
      <c r="E299" s="5">
        <f>D299/$D$304</f>
        <v>0.3719191919191919</v>
      </c>
      <c r="F299" s="2">
        <f>D299+D302</f>
        <v>9669</v>
      </c>
      <c r="G299" s="5">
        <f>F299/$F$304</f>
        <v>0.39066666666666666</v>
      </c>
      <c r="H299" s="2">
        <f>F299+(F301*0.5)</f>
        <v>10391</v>
      </c>
      <c r="I299" s="5">
        <f>H299/$H$304</f>
        <v>0.41983838383838384</v>
      </c>
      <c r="J299" s="2">
        <f>H299</f>
        <v>10391</v>
      </c>
      <c r="K299" s="5">
        <f>J299/J304</f>
        <v>0.41983838383838384</v>
      </c>
    </row>
    <row r="300" spans="1:9" ht="12.75">
      <c r="A300" t="s">
        <v>62</v>
      </c>
      <c r="B300" s="2">
        <v>2976</v>
      </c>
      <c r="C300" s="5">
        <f t="shared" si="69"/>
        <v>0.12024242424242425</v>
      </c>
      <c r="D300" s="2">
        <f>B300</f>
        <v>2976</v>
      </c>
      <c r="E300" s="5">
        <f>D300/$D$304</f>
        <v>0.12024242424242425</v>
      </c>
      <c r="F300" s="2">
        <f>D300</f>
        <v>2976</v>
      </c>
      <c r="G300" s="5">
        <f>F300/$F$304</f>
        <v>0.12024242424242425</v>
      </c>
      <c r="H300" s="2">
        <f>F300</f>
        <v>2976</v>
      </c>
      <c r="I300" s="5">
        <f>H300/$H$304</f>
        <v>0.12024242424242425</v>
      </c>
    </row>
    <row r="301" spans="1:7" ht="12.75">
      <c r="A301" t="s">
        <v>115</v>
      </c>
      <c r="B301" s="2">
        <v>1444</v>
      </c>
      <c r="C301" s="5">
        <f t="shared" si="69"/>
        <v>0.05834343434343434</v>
      </c>
      <c r="D301" s="2">
        <f>B301</f>
        <v>1444</v>
      </c>
      <c r="E301" s="5">
        <f>D301/$D$304</f>
        <v>0.05834343434343434</v>
      </c>
      <c r="F301" s="2">
        <f>D301</f>
        <v>1444</v>
      </c>
      <c r="G301" s="5">
        <f>F301/$F$304</f>
        <v>0.05834343434343434</v>
      </c>
    </row>
    <row r="302" spans="1:5" ht="12.75">
      <c r="A302" t="s">
        <v>7</v>
      </c>
      <c r="B302" s="2">
        <v>464</v>
      </c>
      <c r="C302" s="5">
        <f t="shared" si="69"/>
        <v>0.01874747474747475</v>
      </c>
      <c r="D302" s="2">
        <f>B302</f>
        <v>464</v>
      </c>
      <c r="E302" s="5">
        <f>D302/$D$304</f>
        <v>0.01874747474747475</v>
      </c>
    </row>
    <row r="303" spans="1:3" ht="12.75">
      <c r="A303" t="s">
        <v>118</v>
      </c>
      <c r="B303" s="2">
        <v>113</v>
      </c>
      <c r="C303" s="5">
        <f t="shared" si="69"/>
        <v>0.004565656565656565</v>
      </c>
    </row>
    <row r="304" spans="1:11" ht="12.75">
      <c r="A304" t="s">
        <v>15</v>
      </c>
      <c r="B304" s="2">
        <f aca="true" t="shared" si="70" ref="B304:K304">SUM(B298:B303)</f>
        <v>24750</v>
      </c>
      <c r="C304" s="2"/>
      <c r="D304" s="2">
        <f t="shared" si="70"/>
        <v>24750</v>
      </c>
      <c r="E304" s="2"/>
      <c r="F304" s="2">
        <f t="shared" si="70"/>
        <v>24750</v>
      </c>
      <c r="G304" s="2"/>
      <c r="H304" s="2">
        <f t="shared" si="70"/>
        <v>24750</v>
      </c>
      <c r="I304" s="2"/>
      <c r="J304" s="2">
        <f t="shared" si="70"/>
        <v>24750</v>
      </c>
      <c r="K304" s="2"/>
    </row>
    <row r="305" ht="12.75">
      <c r="A305" s="1" t="s">
        <v>64</v>
      </c>
    </row>
    <row r="306" spans="1:11" ht="12.75">
      <c r="A306" t="s">
        <v>5</v>
      </c>
      <c r="B306" s="2">
        <v>9776</v>
      </c>
      <c r="C306" s="5">
        <f aca="true" t="shared" si="71" ref="C306:C311">B306/$B$312</f>
        <v>0.39058691917375843</v>
      </c>
      <c r="D306" s="2">
        <f>B306+B311</f>
        <v>10003</v>
      </c>
      <c r="E306" s="5">
        <f>D306/$D$312</f>
        <v>0.39965639857764995</v>
      </c>
      <c r="F306" s="2">
        <f>D306</f>
        <v>10003</v>
      </c>
      <c r="G306" s="5">
        <f>F306/$F$312</f>
        <v>0.39965639857764995</v>
      </c>
      <c r="H306" s="2">
        <f>F306+(F309*0.5)</f>
        <v>10922.5</v>
      </c>
      <c r="I306" s="5">
        <f>H306/$H$312</f>
        <v>0.4363937832114747</v>
      </c>
      <c r="J306" s="2">
        <f>H306+H308</f>
        <v>16278.5</v>
      </c>
      <c r="K306" s="5">
        <f>J306/J312</f>
        <v>0.6503855527587998</v>
      </c>
    </row>
    <row r="307" spans="1:11" ht="12.75">
      <c r="A307" t="s">
        <v>3</v>
      </c>
      <c r="B307" s="2">
        <v>7497</v>
      </c>
      <c r="C307" s="5">
        <f t="shared" si="71"/>
        <v>0.29953254225098885</v>
      </c>
      <c r="D307" s="2">
        <f>B307</f>
        <v>7497</v>
      </c>
      <c r="E307" s="5">
        <f>D307/$D$312</f>
        <v>0.29953254225098885</v>
      </c>
      <c r="F307" s="2">
        <f>D307+D310</f>
        <v>7831</v>
      </c>
      <c r="G307" s="5">
        <f>F307/$F$312</f>
        <v>0.31287706260737547</v>
      </c>
      <c r="H307" s="2">
        <f>F307+(F309*0.5)</f>
        <v>8750.5</v>
      </c>
      <c r="I307" s="5">
        <f>H307/$H$312</f>
        <v>0.3496144472412002</v>
      </c>
      <c r="J307" s="2">
        <f>H307</f>
        <v>8750.5</v>
      </c>
      <c r="K307" s="5">
        <f>J307/J312</f>
        <v>0.3496144472412002</v>
      </c>
    </row>
    <row r="308" spans="1:9" ht="12.75">
      <c r="A308" t="s">
        <v>62</v>
      </c>
      <c r="B308" s="2">
        <v>5356</v>
      </c>
      <c r="C308" s="5">
        <f t="shared" si="71"/>
        <v>0.2139917695473251</v>
      </c>
      <c r="D308" s="2">
        <f>B308</f>
        <v>5356</v>
      </c>
      <c r="E308" s="5">
        <f>D308/$D$312</f>
        <v>0.2139917695473251</v>
      </c>
      <c r="F308" s="2">
        <f>D308</f>
        <v>5356</v>
      </c>
      <c r="G308" s="5">
        <f>F308/$F$312</f>
        <v>0.2139917695473251</v>
      </c>
      <c r="H308" s="2">
        <f>F308</f>
        <v>5356</v>
      </c>
      <c r="I308" s="5">
        <f>H308/$H$312</f>
        <v>0.2139917695473251</v>
      </c>
    </row>
    <row r="309" spans="1:7" ht="12.75">
      <c r="A309" t="s">
        <v>115</v>
      </c>
      <c r="B309" s="2">
        <v>1839</v>
      </c>
      <c r="C309" s="5">
        <f t="shared" si="71"/>
        <v>0.07347476926764952</v>
      </c>
      <c r="D309" s="2">
        <f>B309</f>
        <v>1839</v>
      </c>
      <c r="E309" s="5">
        <f>D309/$D$312</f>
        <v>0.07347476926764952</v>
      </c>
      <c r="F309" s="2">
        <f>D309</f>
        <v>1839</v>
      </c>
      <c r="G309" s="5">
        <f>F309/$F$312</f>
        <v>0.07347476926764952</v>
      </c>
    </row>
    <row r="310" spans="1:5" ht="12.75">
      <c r="A310" t="s">
        <v>7</v>
      </c>
      <c r="B310" s="2">
        <v>334</v>
      </c>
      <c r="C310" s="5">
        <f t="shared" si="71"/>
        <v>0.01334452035638659</v>
      </c>
      <c r="D310" s="2">
        <f>B310</f>
        <v>334</v>
      </c>
      <c r="E310" s="5">
        <f>D310/$D$312</f>
        <v>0.01334452035638659</v>
      </c>
    </row>
    <row r="311" spans="1:3" ht="12.75">
      <c r="A311" t="s">
        <v>70</v>
      </c>
      <c r="B311" s="2">
        <v>227</v>
      </c>
      <c r="C311" s="5">
        <f t="shared" si="71"/>
        <v>0.009069479403891486</v>
      </c>
    </row>
    <row r="312" spans="1:11" ht="12.75">
      <c r="A312" t="s">
        <v>15</v>
      </c>
      <c r="B312" s="2">
        <f aca="true" t="shared" si="72" ref="B312:K312">SUM(B306:B311)</f>
        <v>25029</v>
      </c>
      <c r="C312" s="2"/>
      <c r="D312" s="2">
        <f t="shared" si="72"/>
        <v>25029</v>
      </c>
      <c r="E312" s="2"/>
      <c r="F312" s="2">
        <f t="shared" si="72"/>
        <v>25029</v>
      </c>
      <c r="G312" s="2"/>
      <c r="H312" s="2">
        <f t="shared" si="72"/>
        <v>25029</v>
      </c>
      <c r="I312" s="2"/>
      <c r="J312" s="2">
        <f t="shared" si="72"/>
        <v>25029</v>
      </c>
      <c r="K312" s="2"/>
    </row>
    <row r="313" ht="12.75">
      <c r="A313" s="1" t="s">
        <v>129</v>
      </c>
    </row>
    <row r="314" spans="1:9" ht="12.75">
      <c r="A314" t="s">
        <v>5</v>
      </c>
      <c r="B314" s="2">
        <v>15575</v>
      </c>
      <c r="C314" s="5">
        <f aca="true" t="shared" si="73" ref="C314:C319">B314/$B$320</f>
        <v>0.4600230380718906</v>
      </c>
      <c r="D314" s="2">
        <f>B314+B319</f>
        <v>15974</v>
      </c>
      <c r="E314" s="5">
        <f>D314/$D$320</f>
        <v>0.47180789792361993</v>
      </c>
      <c r="F314" s="2">
        <f>D314</f>
        <v>15974</v>
      </c>
      <c r="G314" s="5">
        <f>F314/$F$320</f>
        <v>0.47180789792361993</v>
      </c>
      <c r="H314" s="2">
        <f>F314+(F317*0.5)</f>
        <v>18086.5</v>
      </c>
      <c r="I314" s="5">
        <f>H314/$H$320</f>
        <v>0.5342026759606581</v>
      </c>
    </row>
    <row r="315" spans="1:9" ht="12.75">
      <c r="A315" t="s">
        <v>3</v>
      </c>
      <c r="B315" s="2">
        <v>8281</v>
      </c>
      <c r="C315" s="5">
        <f t="shared" si="73"/>
        <v>0.24458752990518948</v>
      </c>
      <c r="D315" s="2">
        <f>B315</f>
        <v>8281</v>
      </c>
      <c r="E315" s="5">
        <f>D315/$D$320</f>
        <v>0.24458752990518948</v>
      </c>
      <c r="F315" s="2">
        <f>D315+D318</f>
        <v>8800</v>
      </c>
      <c r="G315" s="5">
        <f>F315/$F$320</f>
        <v>0.2599167085093186</v>
      </c>
      <c r="H315" s="2">
        <f>F315+(F317*0.5)</f>
        <v>10912.5</v>
      </c>
      <c r="I315" s="5">
        <f>H315/$H$320</f>
        <v>0.3223114865463567</v>
      </c>
    </row>
    <row r="316" spans="1:9" ht="12.75">
      <c r="A316" t="s">
        <v>62</v>
      </c>
      <c r="B316" s="2">
        <v>4858</v>
      </c>
      <c r="C316" s="5">
        <f t="shared" si="73"/>
        <v>0.1434858374929852</v>
      </c>
      <c r="D316" s="2">
        <f>B316</f>
        <v>4858</v>
      </c>
      <c r="E316" s="5">
        <f>D316/$D$320</f>
        <v>0.1434858374929852</v>
      </c>
      <c r="F316" s="2">
        <f>D316</f>
        <v>4858</v>
      </c>
      <c r="G316" s="5">
        <f>F316/$F$320</f>
        <v>0.1434858374929852</v>
      </c>
      <c r="H316" s="2">
        <f>F316</f>
        <v>4858</v>
      </c>
      <c r="I316" s="5">
        <f>H316/$H$320</f>
        <v>0.1434858374929852</v>
      </c>
    </row>
    <row r="317" spans="1:7" ht="12.75">
      <c r="A317" t="s">
        <v>115</v>
      </c>
      <c r="B317" s="2">
        <v>4225</v>
      </c>
      <c r="C317" s="5">
        <f t="shared" si="73"/>
        <v>0.12478955607407627</v>
      </c>
      <c r="D317" s="2">
        <f>B317</f>
        <v>4225</v>
      </c>
      <c r="E317" s="5">
        <f>D317/$D$320</f>
        <v>0.12478955607407627</v>
      </c>
      <c r="F317" s="2">
        <f>D317</f>
        <v>4225</v>
      </c>
      <c r="G317" s="5">
        <f>F317/$F$320</f>
        <v>0.12478955607407627</v>
      </c>
    </row>
    <row r="318" spans="1:5" ht="12.75">
      <c r="A318" t="s">
        <v>7</v>
      </c>
      <c r="B318" s="2">
        <v>519</v>
      </c>
      <c r="C318" s="5">
        <f t="shared" si="73"/>
        <v>0.015329178604129131</v>
      </c>
      <c r="D318" s="2">
        <f>B318</f>
        <v>519</v>
      </c>
      <c r="E318" s="5">
        <f>D318/$D$320</f>
        <v>0.015329178604129131</v>
      </c>
    </row>
    <row r="319" spans="1:3" ht="12.75">
      <c r="A319" t="s">
        <v>70</v>
      </c>
      <c r="B319" s="2">
        <v>399</v>
      </c>
      <c r="C319" s="5">
        <f t="shared" si="73"/>
        <v>0.011784859851729333</v>
      </c>
    </row>
    <row r="320" spans="1:9" ht="12.75">
      <c r="A320" t="s">
        <v>15</v>
      </c>
      <c r="B320" s="2">
        <f aca="true" t="shared" si="74" ref="B320:I320">SUM(B314:B319)</f>
        <v>33857</v>
      </c>
      <c r="C320" s="2"/>
      <c r="D320" s="2">
        <f t="shared" si="74"/>
        <v>33857</v>
      </c>
      <c r="E320" s="2"/>
      <c r="F320" s="2">
        <f t="shared" si="74"/>
        <v>33857</v>
      </c>
      <c r="G320" s="2"/>
      <c r="H320" s="2">
        <f t="shared" si="74"/>
        <v>33857</v>
      </c>
      <c r="I320" s="2"/>
    </row>
    <row r="321" ht="12.75">
      <c r="A321" s="1" t="s">
        <v>130</v>
      </c>
    </row>
    <row r="322" spans="1:13" ht="12.75">
      <c r="A322" t="s">
        <v>5</v>
      </c>
      <c r="B322" s="2">
        <v>13459</v>
      </c>
      <c r="C322" s="5">
        <f>B322/$B$329</f>
        <v>0.41194294809010773</v>
      </c>
      <c r="D322" s="2">
        <f>B322+(B328*0.5)</f>
        <v>13499.5</v>
      </c>
      <c r="E322" s="5">
        <f aca="true" t="shared" si="75" ref="E322:E327">D322/$D$329</f>
        <v>0.413182541625857</v>
      </c>
      <c r="F322" s="2">
        <f>D322</f>
        <v>13499.5</v>
      </c>
      <c r="G322" s="5">
        <f>F322/$F$329</f>
        <v>0.413182541625857</v>
      </c>
      <c r="H322" s="2">
        <f>F322</f>
        <v>13499.5</v>
      </c>
      <c r="I322" s="5">
        <f>H322/$H$329</f>
        <v>0.413182541625857</v>
      </c>
      <c r="J322" s="2">
        <f>H322+(H325*0.5)</f>
        <v>14334</v>
      </c>
      <c r="K322" s="5">
        <f>J322/$J$329</f>
        <v>0.43872428991185114</v>
      </c>
      <c r="L322" s="2">
        <f>J322+J324</f>
        <v>18289</v>
      </c>
      <c r="M322" s="5">
        <f>L322/L329</f>
        <v>0.5597759549461312</v>
      </c>
    </row>
    <row r="323" spans="1:13" ht="12.75">
      <c r="A323" t="s">
        <v>3</v>
      </c>
      <c r="B323" s="2">
        <v>12976</v>
      </c>
      <c r="C323" s="5">
        <f aca="true" t="shared" si="76" ref="C323:C328">B323/$B$329</f>
        <v>0.3971596474045054</v>
      </c>
      <c r="D323" s="2">
        <f>B323+(B328*0.5)</f>
        <v>13016.5</v>
      </c>
      <c r="E323" s="5">
        <f t="shared" si="75"/>
        <v>0.39839924094025464</v>
      </c>
      <c r="F323" s="2">
        <f>D323+D327</f>
        <v>13126.5</v>
      </c>
      <c r="G323" s="5">
        <f>F323/$F$329</f>
        <v>0.40176603819784523</v>
      </c>
      <c r="H323" s="2">
        <f>F323+F326</f>
        <v>13548.5</v>
      </c>
      <c r="I323" s="5">
        <f>H323/$H$329</f>
        <v>0.41468229676787466</v>
      </c>
      <c r="J323" s="2">
        <f>H323+(H325*0.5)</f>
        <v>14383</v>
      </c>
      <c r="K323" s="5">
        <f>J323/$J$329</f>
        <v>0.44022404505386875</v>
      </c>
      <c r="L323" s="2">
        <f>J323</f>
        <v>14383</v>
      </c>
      <c r="M323" s="5">
        <f>L323/L329</f>
        <v>0.44022404505386875</v>
      </c>
    </row>
    <row r="324" spans="1:11" ht="12.75">
      <c r="A324" t="s">
        <v>62</v>
      </c>
      <c r="B324" s="2">
        <v>3955</v>
      </c>
      <c r="C324" s="5">
        <f t="shared" si="76"/>
        <v>0.12105166503428012</v>
      </c>
      <c r="D324" s="2">
        <f>B324</f>
        <v>3955</v>
      </c>
      <c r="E324" s="5">
        <f t="shared" si="75"/>
        <v>0.12105166503428012</v>
      </c>
      <c r="F324" s="2">
        <f>D324</f>
        <v>3955</v>
      </c>
      <c r="G324" s="5">
        <f>F324/$F$329</f>
        <v>0.12105166503428012</v>
      </c>
      <c r="H324" s="2">
        <f>F324</f>
        <v>3955</v>
      </c>
      <c r="I324" s="5">
        <f>H324/$H$329</f>
        <v>0.12105166503428012</v>
      </c>
      <c r="J324" s="2">
        <f>H324</f>
        <v>3955</v>
      </c>
      <c r="K324" s="5">
        <f>J324/$J$329</f>
        <v>0.12105166503428012</v>
      </c>
    </row>
    <row r="325" spans="1:9" ht="12.75">
      <c r="A325" t="s">
        <v>115</v>
      </c>
      <c r="B325" s="2">
        <v>1669</v>
      </c>
      <c r="C325" s="5">
        <f t="shared" si="76"/>
        <v>0.05108349657198825</v>
      </c>
      <c r="D325" s="2">
        <f>B325</f>
        <v>1669</v>
      </c>
      <c r="E325" s="5">
        <f t="shared" si="75"/>
        <v>0.05108349657198825</v>
      </c>
      <c r="F325" s="2">
        <f>D325</f>
        <v>1669</v>
      </c>
      <c r="G325" s="5">
        <f>F325/$F$329</f>
        <v>0.05108349657198825</v>
      </c>
      <c r="H325" s="2">
        <f>F325</f>
        <v>1669</v>
      </c>
      <c r="I325" s="5">
        <f>H325/$H$329</f>
        <v>0.05108349657198825</v>
      </c>
    </row>
    <row r="326" spans="1:7" ht="12.75">
      <c r="A326" t="s">
        <v>7</v>
      </c>
      <c r="B326" s="2">
        <v>422</v>
      </c>
      <c r="C326" s="5">
        <f t="shared" si="76"/>
        <v>0.012916258570029383</v>
      </c>
      <c r="D326" s="2">
        <f>B326</f>
        <v>422</v>
      </c>
      <c r="E326" s="5">
        <f t="shared" si="75"/>
        <v>0.012916258570029383</v>
      </c>
      <c r="F326" s="2">
        <f>D326</f>
        <v>422</v>
      </c>
      <c r="G326" s="5">
        <f>F326/$F$329</f>
        <v>0.012916258570029383</v>
      </c>
    </row>
    <row r="327" spans="1:5" ht="12.75">
      <c r="A327" t="s">
        <v>118</v>
      </c>
      <c r="B327" s="2">
        <v>110</v>
      </c>
      <c r="C327" s="5">
        <f t="shared" si="76"/>
        <v>0.0033667972575905977</v>
      </c>
      <c r="D327" s="2">
        <f>B327</f>
        <v>110</v>
      </c>
      <c r="E327" s="5">
        <f t="shared" si="75"/>
        <v>0.0033667972575905977</v>
      </c>
    </row>
    <row r="328" spans="1:3" ht="12.75">
      <c r="A328" t="s">
        <v>117</v>
      </c>
      <c r="B328" s="2">
        <v>81</v>
      </c>
      <c r="C328" s="5">
        <f t="shared" si="76"/>
        <v>0.002479187071498531</v>
      </c>
    </row>
    <row r="329" spans="1:13" ht="12.75">
      <c r="A329" t="s">
        <v>15</v>
      </c>
      <c r="B329" s="2">
        <f aca="true" t="shared" si="77" ref="B329:M329">SUM(B322:B328)</f>
        <v>32672</v>
      </c>
      <c r="C329" s="2"/>
      <c r="D329" s="2">
        <f t="shared" si="77"/>
        <v>32672</v>
      </c>
      <c r="E329" s="2"/>
      <c r="F329" s="2">
        <f t="shared" si="77"/>
        <v>32672</v>
      </c>
      <c r="G329" s="2"/>
      <c r="H329" s="2">
        <f t="shared" si="77"/>
        <v>32672</v>
      </c>
      <c r="I329" s="2"/>
      <c r="J329" s="2">
        <f t="shared" si="77"/>
        <v>32672</v>
      </c>
      <c r="K329" s="2"/>
      <c r="L329" s="2">
        <f t="shared" si="77"/>
        <v>32672</v>
      </c>
      <c r="M329" s="2"/>
    </row>
    <row r="330" ht="12.75">
      <c r="A330" s="1" t="s">
        <v>68</v>
      </c>
    </row>
    <row r="331" spans="1:9" ht="12.75">
      <c r="A331" t="s">
        <v>62</v>
      </c>
      <c r="B331" s="2">
        <v>5229</v>
      </c>
      <c r="C331" s="5">
        <f aca="true" t="shared" si="78" ref="C331:C336">B331/$B$337</f>
        <v>0.48082758620689653</v>
      </c>
      <c r="D331" s="2">
        <f>B331+(B336*0.5)</f>
        <v>5291.5</v>
      </c>
      <c r="E331" s="5">
        <f>D331/$D$337</f>
        <v>0.4865747126436782</v>
      </c>
      <c r="F331" s="2">
        <f>D331+(D335*0.5)</f>
        <v>5376</v>
      </c>
      <c r="G331" s="5">
        <f>F331/$F$337</f>
        <v>0.4943448275862069</v>
      </c>
      <c r="H331" s="2">
        <f>F331+F334</f>
        <v>5616</v>
      </c>
      <c r="I331" s="5">
        <f>H331/$H$337</f>
        <v>0.5164137931034483</v>
      </c>
    </row>
    <row r="332" spans="1:9" ht="12.75">
      <c r="A332" t="s">
        <v>5</v>
      </c>
      <c r="B332" s="2">
        <v>3137</v>
      </c>
      <c r="C332" s="5">
        <f t="shared" si="78"/>
        <v>0.2884597701149425</v>
      </c>
      <c r="D332" s="2">
        <f>B332</f>
        <v>3137</v>
      </c>
      <c r="E332" s="5">
        <f>D332/$D$337</f>
        <v>0.2884597701149425</v>
      </c>
      <c r="F332" s="2">
        <f>D332</f>
        <v>3137</v>
      </c>
      <c r="G332" s="5">
        <f>F332/$F$337</f>
        <v>0.2884597701149425</v>
      </c>
      <c r="H332" s="2">
        <f>F332</f>
        <v>3137</v>
      </c>
      <c r="I332" s="5">
        <f>H332/$H$337</f>
        <v>0.2884597701149425</v>
      </c>
    </row>
    <row r="333" spans="1:9" ht="12.75">
      <c r="A333" t="s">
        <v>3</v>
      </c>
      <c r="B333" s="2">
        <v>1975</v>
      </c>
      <c r="C333" s="5">
        <f t="shared" si="78"/>
        <v>0.18160919540229886</v>
      </c>
      <c r="D333" s="2">
        <f>B333+(B336*0.5)</f>
        <v>2037.5</v>
      </c>
      <c r="E333" s="5">
        <f>D333/$D$337</f>
        <v>0.18735632183908046</v>
      </c>
      <c r="F333" s="2">
        <f>D333+(D335*0.5)</f>
        <v>2122</v>
      </c>
      <c r="G333" s="5">
        <f>F333/$F$337</f>
        <v>0.1951264367816092</v>
      </c>
      <c r="H333" s="2">
        <f>F333</f>
        <v>2122</v>
      </c>
      <c r="I333" s="5">
        <f>H333/$H$337</f>
        <v>0.1951264367816092</v>
      </c>
    </row>
    <row r="334" spans="1:7" ht="12.75">
      <c r="A334" t="s">
        <v>70</v>
      </c>
      <c r="B334" s="2">
        <v>240</v>
      </c>
      <c r="C334" s="5">
        <f t="shared" si="78"/>
        <v>0.022068965517241378</v>
      </c>
      <c r="D334" s="2">
        <f>B334</f>
        <v>240</v>
      </c>
      <c r="E334" s="5">
        <f>D334/$D$337</f>
        <v>0.022068965517241378</v>
      </c>
      <c r="F334" s="2">
        <f>D334</f>
        <v>240</v>
      </c>
      <c r="G334" s="5">
        <f>F334/$F$337</f>
        <v>0.022068965517241378</v>
      </c>
    </row>
    <row r="335" spans="1:5" ht="12.75">
      <c r="A335" t="s">
        <v>115</v>
      </c>
      <c r="B335" s="2">
        <v>169</v>
      </c>
      <c r="C335" s="5">
        <f t="shared" si="78"/>
        <v>0.015540229885057471</v>
      </c>
      <c r="D335" s="2">
        <f>B335</f>
        <v>169</v>
      </c>
      <c r="E335" s="5">
        <f>D335/$D$337</f>
        <v>0.015540229885057471</v>
      </c>
    </row>
    <row r="336" spans="1:3" ht="12.75">
      <c r="A336" t="s">
        <v>23</v>
      </c>
      <c r="B336" s="2">
        <v>125</v>
      </c>
      <c r="C336" s="5">
        <f t="shared" si="78"/>
        <v>0.011494252873563218</v>
      </c>
    </row>
    <row r="337" spans="1:9" ht="12.75">
      <c r="A337" t="s">
        <v>15</v>
      </c>
      <c r="B337" s="2">
        <f aca="true" t="shared" si="79" ref="B337:I337">SUM(B331:B336)</f>
        <v>10875</v>
      </c>
      <c r="C337" s="2"/>
      <c r="D337" s="2">
        <f t="shared" si="79"/>
        <v>10875</v>
      </c>
      <c r="E337" s="2"/>
      <c r="F337" s="2">
        <f t="shared" si="79"/>
        <v>10875</v>
      </c>
      <c r="G337" s="2"/>
      <c r="H337" s="2">
        <f t="shared" si="79"/>
        <v>10875</v>
      </c>
      <c r="I337" s="2"/>
    </row>
    <row r="338" ht="12.75">
      <c r="A338" s="1" t="s">
        <v>69</v>
      </c>
    </row>
    <row r="339" spans="1:11" ht="12.75">
      <c r="A339" t="s">
        <v>62</v>
      </c>
      <c r="B339" s="2">
        <v>3901</v>
      </c>
      <c r="C339" s="5">
        <f aca="true" t="shared" si="80" ref="C339:C344">B339/$B$345</f>
        <v>0.3188915229297801</v>
      </c>
      <c r="D339" s="2">
        <f>B339</f>
        <v>3901</v>
      </c>
      <c r="E339" s="5">
        <f>D339/$D$345</f>
        <v>0.3188915229297801</v>
      </c>
      <c r="F339" s="2">
        <f>D339+(D343*0.5)</f>
        <v>3992.5</v>
      </c>
      <c r="G339" s="5">
        <f>F339/$F$345</f>
        <v>0.3263712907708657</v>
      </c>
      <c r="H339" s="2">
        <f>F339+F342</f>
        <v>4444.5</v>
      </c>
      <c r="I339" s="5">
        <f>H339/$H$345</f>
        <v>0.36332052644486224</v>
      </c>
      <c r="J339" s="2">
        <f>H339+H341</f>
        <v>8218.5</v>
      </c>
      <c r="K339" s="5">
        <f>J339/J345</f>
        <v>0.6718302951034089</v>
      </c>
    </row>
    <row r="340" spans="1:11" ht="12.75">
      <c r="A340" t="s">
        <v>3</v>
      </c>
      <c r="B340" s="2">
        <v>3778</v>
      </c>
      <c r="C340" s="5">
        <f t="shared" si="80"/>
        <v>0.3088367530450421</v>
      </c>
      <c r="D340" s="2">
        <f>B340+B344</f>
        <v>3923</v>
      </c>
      <c r="E340" s="5">
        <f>D340/$D$345</f>
        <v>0.3206899370555056</v>
      </c>
      <c r="F340" s="2">
        <f>D340+(D343*0.5)</f>
        <v>4014.5</v>
      </c>
      <c r="G340" s="5">
        <f>F340/$F$345</f>
        <v>0.3281697048965912</v>
      </c>
      <c r="H340" s="2">
        <f>F340</f>
        <v>4014.5</v>
      </c>
      <c r="I340" s="5">
        <f>H340/$H$345</f>
        <v>0.3281697048965912</v>
      </c>
      <c r="J340" s="2">
        <f>H340</f>
        <v>4014.5</v>
      </c>
      <c r="K340" s="5">
        <f>J340/J345</f>
        <v>0.3281697048965912</v>
      </c>
    </row>
    <row r="341" spans="1:9" ht="12.75">
      <c r="A341" t="s">
        <v>5</v>
      </c>
      <c r="B341" s="2">
        <v>3774</v>
      </c>
      <c r="C341" s="5">
        <f t="shared" si="80"/>
        <v>0.30850976865854657</v>
      </c>
      <c r="D341" s="2">
        <f>B341</f>
        <v>3774</v>
      </c>
      <c r="E341" s="5">
        <f>D341/$D$345</f>
        <v>0.30850976865854657</v>
      </c>
      <c r="F341" s="2">
        <f>D341</f>
        <v>3774</v>
      </c>
      <c r="G341" s="5">
        <f>F341/$F$345</f>
        <v>0.30850976865854657</v>
      </c>
      <c r="H341" s="2">
        <f>F341</f>
        <v>3774</v>
      </c>
      <c r="I341" s="5">
        <f>H341/$H$345</f>
        <v>0.30850976865854657</v>
      </c>
    </row>
    <row r="342" spans="1:7" ht="12.75">
      <c r="A342" t="s">
        <v>70</v>
      </c>
      <c r="B342" s="2">
        <v>452</v>
      </c>
      <c r="C342" s="5">
        <f t="shared" si="80"/>
        <v>0.036949235673996564</v>
      </c>
      <c r="D342" s="2">
        <f>B342</f>
        <v>452</v>
      </c>
      <c r="E342" s="5">
        <f>D342/$D$345</f>
        <v>0.036949235673996564</v>
      </c>
      <c r="F342" s="2">
        <f>D342</f>
        <v>452</v>
      </c>
      <c r="G342" s="5">
        <f>F342/$F$345</f>
        <v>0.036949235673996564</v>
      </c>
    </row>
    <row r="343" spans="1:5" ht="12.75">
      <c r="A343" t="s">
        <v>115</v>
      </c>
      <c r="B343" s="2">
        <v>183</v>
      </c>
      <c r="C343" s="5">
        <f t="shared" si="80"/>
        <v>0.014959535682171177</v>
      </c>
      <c r="D343" s="2">
        <f>B343</f>
        <v>183</v>
      </c>
      <c r="E343" s="5">
        <f>D343/$D$345</f>
        <v>0.014959535682171177</v>
      </c>
    </row>
    <row r="344" spans="1:3" ht="12.75">
      <c r="A344" t="s">
        <v>7</v>
      </c>
      <c r="B344" s="2">
        <v>145</v>
      </c>
      <c r="C344" s="5">
        <f t="shared" si="80"/>
        <v>0.0118531840104635</v>
      </c>
    </row>
    <row r="345" spans="1:11" ht="12.75">
      <c r="A345" t="s">
        <v>15</v>
      </c>
      <c r="B345" s="2">
        <f aca="true" t="shared" si="81" ref="B345:K345">SUM(B339:B344)</f>
        <v>12233</v>
      </c>
      <c r="C345" s="2"/>
      <c r="D345" s="2">
        <f t="shared" si="81"/>
        <v>12233</v>
      </c>
      <c r="E345" s="2"/>
      <c r="F345" s="2">
        <f t="shared" si="81"/>
        <v>12233</v>
      </c>
      <c r="G345" s="2"/>
      <c r="H345" s="2">
        <f t="shared" si="81"/>
        <v>12233</v>
      </c>
      <c r="I345" s="2"/>
      <c r="J345" s="2">
        <f t="shared" si="81"/>
        <v>12233</v>
      </c>
      <c r="K345" s="2"/>
    </row>
    <row r="346" ht="12.75">
      <c r="A346" s="1" t="s">
        <v>131</v>
      </c>
    </row>
    <row r="347" spans="1:13" ht="12.75">
      <c r="A347" t="s">
        <v>3</v>
      </c>
      <c r="B347" s="2">
        <v>14767</v>
      </c>
      <c r="C347" s="5">
        <f>B347/$B$354</f>
        <v>0.46372943097600805</v>
      </c>
      <c r="D347" s="2">
        <f>B347+B353</f>
        <v>14869</v>
      </c>
      <c r="E347" s="5">
        <f aca="true" t="shared" si="82" ref="E347:E352">D347/$D$354</f>
        <v>0.4669325461625424</v>
      </c>
      <c r="F347" s="2">
        <f>D347</f>
        <v>14869</v>
      </c>
      <c r="G347" s="5">
        <f>F347/$F$354</f>
        <v>0.4669325461625424</v>
      </c>
      <c r="H347" s="2">
        <f>F347+F351</f>
        <v>15286</v>
      </c>
      <c r="I347" s="5">
        <f>H347/$H$354</f>
        <v>0.48002763471925636</v>
      </c>
      <c r="J347" s="2">
        <f>H347</f>
        <v>15286</v>
      </c>
      <c r="K347" s="5">
        <f>J347/$J$354</f>
        <v>0.48002763471925636</v>
      </c>
      <c r="L347" s="2">
        <f>J347+(J349*0.5)</f>
        <v>16180.5</v>
      </c>
      <c r="M347" s="5">
        <f>L347/L354</f>
        <v>0.5081176987815601</v>
      </c>
    </row>
    <row r="348" spans="1:13" ht="12.75">
      <c r="A348" t="s">
        <v>5</v>
      </c>
      <c r="B348" s="2">
        <v>13310</v>
      </c>
      <c r="C348" s="5">
        <f aca="true" t="shared" si="83" ref="C348:C353">B348/$B$354</f>
        <v>0.4179751287526693</v>
      </c>
      <c r="D348" s="2">
        <f>B348</f>
        <v>13310</v>
      </c>
      <c r="E348" s="5">
        <f t="shared" si="82"/>
        <v>0.4179751287526693</v>
      </c>
      <c r="F348" s="2">
        <f>D348+D352</f>
        <v>13434</v>
      </c>
      <c r="G348" s="5">
        <f>F348/$F$354</f>
        <v>0.421869111920613</v>
      </c>
      <c r="H348" s="2">
        <f>F348</f>
        <v>13434</v>
      </c>
      <c r="I348" s="5">
        <f>H348/$H$354</f>
        <v>0.421869111920613</v>
      </c>
      <c r="J348" s="2">
        <f>H348+H350</f>
        <v>14769</v>
      </c>
      <c r="K348" s="5">
        <f>J348/$J$354</f>
        <v>0.46379223715613616</v>
      </c>
      <c r="L348" s="2">
        <f>J348+(J349*0.5)</f>
        <v>15663.5</v>
      </c>
      <c r="M348" s="5">
        <f>L348/L354</f>
        <v>0.4918823012184399</v>
      </c>
    </row>
    <row r="349" spans="1:11" ht="12.75">
      <c r="A349" t="s">
        <v>115</v>
      </c>
      <c r="B349" s="2">
        <v>1789</v>
      </c>
      <c r="C349" s="5">
        <f t="shared" si="83"/>
        <v>0.05618012812460746</v>
      </c>
      <c r="D349" s="2">
        <f>B349</f>
        <v>1789</v>
      </c>
      <c r="E349" s="5">
        <f t="shared" si="82"/>
        <v>0.05618012812460746</v>
      </c>
      <c r="F349" s="2">
        <f>D349</f>
        <v>1789</v>
      </c>
      <c r="G349" s="5">
        <f>F349/$F$354</f>
        <v>0.05618012812460746</v>
      </c>
      <c r="H349" s="2">
        <f>F349</f>
        <v>1789</v>
      </c>
      <c r="I349" s="5">
        <f>H349/$H$354</f>
        <v>0.05618012812460746</v>
      </c>
      <c r="J349" s="2">
        <f>H349</f>
        <v>1789</v>
      </c>
      <c r="K349" s="5">
        <f>J349/$J$354</f>
        <v>0.05618012812460746</v>
      </c>
    </row>
    <row r="350" spans="1:9" ht="12.75">
      <c r="A350" t="s">
        <v>62</v>
      </c>
      <c r="B350" s="2">
        <v>1335</v>
      </c>
      <c r="C350" s="5">
        <f t="shared" si="83"/>
        <v>0.041923125235523176</v>
      </c>
      <c r="D350" s="2">
        <f>B350</f>
        <v>1335</v>
      </c>
      <c r="E350" s="5">
        <f t="shared" si="82"/>
        <v>0.041923125235523176</v>
      </c>
      <c r="F350" s="2">
        <f>D350</f>
        <v>1335</v>
      </c>
      <c r="G350" s="5">
        <f>F350/$F$354</f>
        <v>0.041923125235523176</v>
      </c>
      <c r="H350" s="2">
        <f>F350</f>
        <v>1335</v>
      </c>
      <c r="I350" s="5">
        <f>H350/$H$354</f>
        <v>0.041923125235523176</v>
      </c>
    </row>
    <row r="351" spans="1:7" ht="12.75">
      <c r="A351" t="s">
        <v>7</v>
      </c>
      <c r="B351" s="2">
        <v>417</v>
      </c>
      <c r="C351" s="5">
        <f t="shared" si="83"/>
        <v>0.01309508855671398</v>
      </c>
      <c r="D351" s="2">
        <f>B351</f>
        <v>417</v>
      </c>
      <c r="E351" s="5">
        <f t="shared" si="82"/>
        <v>0.01309508855671398</v>
      </c>
      <c r="F351" s="2">
        <f>D351</f>
        <v>417</v>
      </c>
      <c r="G351" s="5">
        <f>F351/$F$354</f>
        <v>0.01309508855671398</v>
      </c>
    </row>
    <row r="352" spans="1:5" ht="12.75">
      <c r="A352" t="s">
        <v>70</v>
      </c>
      <c r="B352" s="2">
        <v>124</v>
      </c>
      <c r="C352" s="5">
        <f t="shared" si="83"/>
        <v>0.0038939831679437255</v>
      </c>
      <c r="D352" s="2">
        <f>B352</f>
        <v>124</v>
      </c>
      <c r="E352" s="5">
        <f t="shared" si="82"/>
        <v>0.0038939831679437255</v>
      </c>
    </row>
    <row r="353" spans="1:3" ht="12.75">
      <c r="A353" t="s">
        <v>119</v>
      </c>
      <c r="B353" s="2">
        <v>102</v>
      </c>
      <c r="C353" s="5">
        <f t="shared" si="83"/>
        <v>0.003203115186534355</v>
      </c>
    </row>
    <row r="354" spans="1:13" ht="12.75">
      <c r="A354" t="s">
        <v>15</v>
      </c>
      <c r="B354" s="2">
        <f aca="true" t="shared" si="84" ref="B354:M354">SUM(B347:B353)</f>
        <v>31844</v>
      </c>
      <c r="C354" s="2"/>
      <c r="D354" s="2">
        <f t="shared" si="84"/>
        <v>31844</v>
      </c>
      <c r="E354" s="2"/>
      <c r="F354" s="2">
        <f t="shared" si="84"/>
        <v>31844</v>
      </c>
      <c r="G354" s="2"/>
      <c r="H354" s="2">
        <f t="shared" si="84"/>
        <v>31844</v>
      </c>
      <c r="I354" s="2"/>
      <c r="J354" s="2">
        <f t="shared" si="84"/>
        <v>31844</v>
      </c>
      <c r="K354" s="2"/>
      <c r="L354" s="2">
        <f t="shared" si="84"/>
        <v>31844</v>
      </c>
      <c r="M354" s="2"/>
    </row>
    <row r="355" ht="12.75">
      <c r="A355" s="1" t="s">
        <v>132</v>
      </c>
    </row>
    <row r="356" spans="1:9" ht="12.75">
      <c r="A356" t="s">
        <v>5</v>
      </c>
      <c r="B356" s="2">
        <v>10272</v>
      </c>
      <c r="C356" s="5">
        <f>B356/$B$361</f>
        <v>0.4473088312140742</v>
      </c>
      <c r="D356" s="2">
        <f>B356</f>
        <v>10272</v>
      </c>
      <c r="E356" s="5">
        <f>D356/$D$361</f>
        <v>0.4473088312140742</v>
      </c>
      <c r="F356" s="2">
        <f>D356+D359</f>
        <v>11311</v>
      </c>
      <c r="G356" s="5">
        <f>F356/$F$361</f>
        <v>0.4925535620971956</v>
      </c>
      <c r="H356" s="2">
        <f>F356+(F358*0.5)</f>
        <v>12015</v>
      </c>
      <c r="I356" s="5">
        <f>H356/H361</f>
        <v>0.5232102421180979</v>
      </c>
    </row>
    <row r="357" spans="1:9" ht="12.75">
      <c r="A357" t="s">
        <v>3</v>
      </c>
      <c r="B357" s="2">
        <v>9804</v>
      </c>
      <c r="C357" s="5">
        <f>B357/$B$361</f>
        <v>0.4269291064274517</v>
      </c>
      <c r="D357" s="2">
        <f>B357+B360</f>
        <v>10245</v>
      </c>
      <c r="E357" s="5">
        <f>D357/$D$361</f>
        <v>0.4461330778609998</v>
      </c>
      <c r="F357" s="2">
        <f>D357</f>
        <v>10245</v>
      </c>
      <c r="G357" s="5">
        <f>F357/$F$361</f>
        <v>0.4461330778609998</v>
      </c>
      <c r="H357" s="2">
        <f>F357+(F358*0.5)</f>
        <v>10949</v>
      </c>
      <c r="I357" s="5">
        <f>H357/H361</f>
        <v>0.4767897578819021</v>
      </c>
    </row>
    <row r="358" spans="1:7" ht="12.75">
      <c r="A358" t="s">
        <v>115</v>
      </c>
      <c r="B358" s="2">
        <v>1408</v>
      </c>
      <c r="C358" s="5">
        <f>B358/$B$361</f>
        <v>0.061313360041804564</v>
      </c>
      <c r="D358" s="2">
        <f>B358</f>
        <v>1408</v>
      </c>
      <c r="E358" s="5">
        <f>D358/$D$361</f>
        <v>0.061313360041804564</v>
      </c>
      <c r="F358" s="2">
        <f>D358</f>
        <v>1408</v>
      </c>
      <c r="G358" s="5">
        <f>F358/$F$361</f>
        <v>0.061313360041804564</v>
      </c>
    </row>
    <row r="359" spans="1:5" ht="12.75">
      <c r="A359" t="s">
        <v>62</v>
      </c>
      <c r="B359" s="2">
        <v>1039</v>
      </c>
      <c r="C359" s="5">
        <f>B359/$B$361</f>
        <v>0.045244730883121406</v>
      </c>
      <c r="D359" s="2">
        <f>B359</f>
        <v>1039</v>
      </c>
      <c r="E359" s="5">
        <f>D359/$D$361</f>
        <v>0.045244730883121406</v>
      </c>
    </row>
    <row r="360" spans="1:3" ht="12.75">
      <c r="A360" t="s">
        <v>7</v>
      </c>
      <c r="B360" s="2">
        <v>441</v>
      </c>
      <c r="C360" s="5">
        <f>B360/$B$361</f>
        <v>0.019203971433548163</v>
      </c>
    </row>
    <row r="361" spans="1:9" ht="12.75">
      <c r="A361" t="s">
        <v>15</v>
      </c>
      <c r="B361" s="2">
        <f aca="true" t="shared" si="85" ref="B361:I361">SUM(B356:B360)</f>
        <v>22964</v>
      </c>
      <c r="C361" s="2"/>
      <c r="D361" s="2">
        <f t="shared" si="85"/>
        <v>22964</v>
      </c>
      <c r="E361" s="2"/>
      <c r="F361" s="2">
        <f t="shared" si="85"/>
        <v>22964</v>
      </c>
      <c r="G361" s="2"/>
      <c r="H361" s="2">
        <f t="shared" si="85"/>
        <v>22964</v>
      </c>
      <c r="I361" s="2"/>
    </row>
    <row r="362" ht="12.75">
      <c r="A362" s="1" t="s">
        <v>74</v>
      </c>
    </row>
    <row r="363" spans="1:11" ht="12.75">
      <c r="A363" t="s">
        <v>115</v>
      </c>
      <c r="B363" s="2">
        <v>10833</v>
      </c>
      <c r="C363" s="5">
        <f aca="true" t="shared" si="86" ref="C363:C368">B363/$B$369</f>
        <v>0.49053613475819596</v>
      </c>
      <c r="D363" s="2">
        <f>B363+(B368*0.5)</f>
        <v>10861.5</v>
      </c>
      <c r="E363" s="5">
        <f>D363/$D$369</f>
        <v>0.4918266618366238</v>
      </c>
      <c r="F363" s="2">
        <f>D363</f>
        <v>10861.5</v>
      </c>
      <c r="G363" s="5">
        <f>F363/$F$369</f>
        <v>0.4918266618366238</v>
      </c>
      <c r="H363" s="2">
        <f>F363</f>
        <v>10861.5</v>
      </c>
      <c r="I363" s="5">
        <f>H363/$H$369</f>
        <v>0.4918266618366238</v>
      </c>
      <c r="J363" s="2">
        <f>H363+H365</f>
        <v>15449.5</v>
      </c>
      <c r="K363" s="5">
        <f>J363/J369</f>
        <v>0.6995788806375657</v>
      </c>
    </row>
    <row r="364" spans="1:11" ht="12.75">
      <c r="A364" t="s">
        <v>3</v>
      </c>
      <c r="B364" s="2">
        <v>6088</v>
      </c>
      <c r="C364" s="5">
        <f t="shared" si="86"/>
        <v>0.2756746966129324</v>
      </c>
      <c r="D364" s="2">
        <f>B364+(B368*0.5)</f>
        <v>6116.5</v>
      </c>
      <c r="E364" s="5">
        <f>D364/$D$369</f>
        <v>0.2769652236913603</v>
      </c>
      <c r="F364" s="2">
        <f>D364+D367</f>
        <v>6634.5</v>
      </c>
      <c r="G364" s="5">
        <f>F364/$F$369</f>
        <v>0.3004211193624343</v>
      </c>
      <c r="H364" s="2">
        <f>F364</f>
        <v>6634.5</v>
      </c>
      <c r="I364" s="5">
        <f>H364/$H$369</f>
        <v>0.3004211193624343</v>
      </c>
      <c r="J364" s="2">
        <f>H364</f>
        <v>6634.5</v>
      </c>
      <c r="K364" s="5">
        <f>J364/J369</f>
        <v>0.3004211193624343</v>
      </c>
    </row>
    <row r="365" spans="1:9" ht="12.75">
      <c r="A365" t="s">
        <v>5</v>
      </c>
      <c r="B365" s="2">
        <v>3911</v>
      </c>
      <c r="C365" s="5">
        <f t="shared" si="86"/>
        <v>0.17709654048179677</v>
      </c>
      <c r="D365" s="2">
        <f>B365</f>
        <v>3911</v>
      </c>
      <c r="E365" s="5">
        <f>D365/$D$369</f>
        <v>0.17709654048179677</v>
      </c>
      <c r="F365" s="2">
        <f>D365</f>
        <v>3911</v>
      </c>
      <c r="G365" s="5">
        <f>F365/$F$369</f>
        <v>0.17709654048179677</v>
      </c>
      <c r="H365" s="2">
        <f>F365+F366</f>
        <v>4588</v>
      </c>
      <c r="I365" s="5">
        <f>H365/$H$369</f>
        <v>0.20775221880094186</v>
      </c>
    </row>
    <row r="366" spans="1:7" ht="12.75">
      <c r="A366" t="s">
        <v>62</v>
      </c>
      <c r="B366" s="2">
        <v>677</v>
      </c>
      <c r="C366" s="5">
        <f t="shared" si="86"/>
        <v>0.030655678319145084</v>
      </c>
      <c r="D366" s="2">
        <f>B366</f>
        <v>677</v>
      </c>
      <c r="E366" s="5">
        <f>D366/$D$369</f>
        <v>0.030655678319145084</v>
      </c>
      <c r="F366" s="2">
        <f>D366</f>
        <v>677</v>
      </c>
      <c r="G366" s="5">
        <f>F366/$F$369</f>
        <v>0.030655678319145084</v>
      </c>
    </row>
    <row r="367" spans="1:5" ht="12.75">
      <c r="A367" t="s">
        <v>7</v>
      </c>
      <c r="B367" s="2">
        <v>518</v>
      </c>
      <c r="C367" s="5">
        <f t="shared" si="86"/>
        <v>0.02345589567107408</v>
      </c>
      <c r="D367" s="2">
        <f>B367</f>
        <v>518</v>
      </c>
      <c r="E367" s="5">
        <f>D367/$D$369</f>
        <v>0.02345589567107408</v>
      </c>
    </row>
    <row r="368" spans="1:3" ht="12.75">
      <c r="A368" t="s">
        <v>117</v>
      </c>
      <c r="B368" s="2">
        <v>57</v>
      </c>
      <c r="C368" s="5">
        <f t="shared" si="86"/>
        <v>0.002581054156855642</v>
      </c>
    </row>
    <row r="369" spans="1:11" ht="12.75">
      <c r="A369" t="s">
        <v>15</v>
      </c>
      <c r="B369" s="2">
        <f aca="true" t="shared" si="87" ref="B369:K369">SUM(B363:B368)</f>
        <v>22084</v>
      </c>
      <c r="C369" s="2"/>
      <c r="D369" s="2">
        <f t="shared" si="87"/>
        <v>22084</v>
      </c>
      <c r="E369" s="2"/>
      <c r="F369" s="2">
        <f t="shared" si="87"/>
        <v>22084</v>
      </c>
      <c r="G369" s="2"/>
      <c r="H369" s="2">
        <f t="shared" si="87"/>
        <v>22084</v>
      </c>
      <c r="I369" s="2"/>
      <c r="J369" s="2">
        <f t="shared" si="87"/>
        <v>22084</v>
      </c>
      <c r="K369" s="2"/>
    </row>
    <row r="370" ht="12.75">
      <c r="A370" s="1" t="s">
        <v>75</v>
      </c>
    </row>
    <row r="371" spans="1:9" ht="12.75">
      <c r="A371" t="s">
        <v>3</v>
      </c>
      <c r="B371" s="2">
        <v>4713</v>
      </c>
      <c r="C371" s="5">
        <f>B371/$B$376</f>
        <v>0.4067138419054194</v>
      </c>
      <c r="D371" s="2">
        <f>B371+B375</f>
        <v>4960</v>
      </c>
      <c r="E371" s="5">
        <f>D371/$D$376</f>
        <v>0.42802899551259926</v>
      </c>
      <c r="F371" s="2">
        <f>D371+(D374*0.5)</f>
        <v>5354</v>
      </c>
      <c r="G371" s="5">
        <f>F371/$F$376</f>
        <v>0.4620296858819468</v>
      </c>
      <c r="H371" s="2">
        <f>F371</f>
        <v>5354</v>
      </c>
      <c r="I371" s="5">
        <f>H371/H376</f>
        <v>0.4620296858819468</v>
      </c>
    </row>
    <row r="372" spans="1:9" ht="12.75">
      <c r="A372" t="s">
        <v>5</v>
      </c>
      <c r="B372" s="2">
        <v>3764</v>
      </c>
      <c r="C372" s="5">
        <f>B372/$B$376</f>
        <v>0.32481877804625475</v>
      </c>
      <c r="D372" s="2">
        <f>B372</f>
        <v>3764</v>
      </c>
      <c r="E372" s="5">
        <f>D372/$D$376</f>
        <v>0.32481877804625475</v>
      </c>
      <c r="F372" s="2">
        <f>D372+(D374*0.5)</f>
        <v>4158</v>
      </c>
      <c r="G372" s="5">
        <f>F372/$F$376</f>
        <v>0.35881946841560236</v>
      </c>
      <c r="H372" s="2">
        <f>F372+F373</f>
        <v>6234</v>
      </c>
      <c r="I372" s="5">
        <f>H372/H376</f>
        <v>0.5379703141180532</v>
      </c>
    </row>
    <row r="373" spans="1:7" ht="12.75">
      <c r="A373" t="s">
        <v>62</v>
      </c>
      <c r="B373" s="2">
        <v>2076</v>
      </c>
      <c r="C373" s="5">
        <f>B373/$B$376</f>
        <v>0.17915084570245082</v>
      </c>
      <c r="D373" s="2">
        <f>B373</f>
        <v>2076</v>
      </c>
      <c r="E373" s="5">
        <f>D373/$D$376</f>
        <v>0.17915084570245082</v>
      </c>
      <c r="F373" s="2">
        <f>D373</f>
        <v>2076</v>
      </c>
      <c r="G373" s="5">
        <f>F373/$F$376</f>
        <v>0.17915084570245082</v>
      </c>
    </row>
    <row r="374" spans="1:5" ht="12.75">
      <c r="A374" t="s">
        <v>115</v>
      </c>
      <c r="B374" s="2">
        <v>788</v>
      </c>
      <c r="C374" s="5">
        <f>B374/$B$376</f>
        <v>0.0680013807386952</v>
      </c>
      <c r="D374" s="2">
        <f>B374</f>
        <v>788</v>
      </c>
      <c r="E374" s="5">
        <f>D374/$D$376</f>
        <v>0.0680013807386952</v>
      </c>
    </row>
    <row r="375" spans="1:3" ht="12.75">
      <c r="A375" t="s">
        <v>7</v>
      </c>
      <c r="B375" s="2">
        <v>247</v>
      </c>
      <c r="C375" s="5">
        <f>B375/$B$376</f>
        <v>0.02131515360717984</v>
      </c>
    </row>
    <row r="376" spans="1:9" ht="12.75">
      <c r="A376" t="s">
        <v>15</v>
      </c>
      <c r="B376" s="2">
        <f aca="true" t="shared" si="88" ref="B376:I376">SUM(B371:B375)</f>
        <v>11588</v>
      </c>
      <c r="C376" s="2"/>
      <c r="D376" s="2">
        <f t="shared" si="88"/>
        <v>11588</v>
      </c>
      <c r="E376" s="2"/>
      <c r="F376" s="2">
        <f t="shared" si="88"/>
        <v>11588</v>
      </c>
      <c r="G376" s="2"/>
      <c r="H376" s="2">
        <f t="shared" si="88"/>
        <v>11588</v>
      </c>
      <c r="I376" s="2"/>
    </row>
    <row r="377" ht="12.75">
      <c r="A377" s="1" t="s">
        <v>76</v>
      </c>
    </row>
    <row r="378" spans="1:11" ht="12.75">
      <c r="A378" t="s">
        <v>3</v>
      </c>
      <c r="B378" s="2">
        <v>5837</v>
      </c>
      <c r="C378" s="5">
        <f aca="true" t="shared" si="89" ref="C378:C383">B378/$B$384</f>
        <v>0.39575564445047123</v>
      </c>
      <c r="D378" s="2">
        <f>B378+B383</f>
        <v>6010</v>
      </c>
      <c r="E378" s="5">
        <f>D378/$D$384</f>
        <v>0.4074852532375076</v>
      </c>
      <c r="F378" s="2">
        <f>D378+(D382*0.5)</f>
        <v>6257.5</v>
      </c>
      <c r="G378" s="5">
        <f>F378/$F$384</f>
        <v>0.4242660519357245</v>
      </c>
      <c r="H378" s="2">
        <f>F378+(F381*0.5)</f>
        <v>6703</v>
      </c>
      <c r="I378" s="5">
        <f>H378/$H$384</f>
        <v>0.45447148959251477</v>
      </c>
      <c r="J378" s="2">
        <f>H378</f>
        <v>6703</v>
      </c>
      <c r="K378" s="5">
        <f>J378/J384</f>
        <v>0.45447148959251477</v>
      </c>
    </row>
    <row r="379" spans="1:11" ht="12.75">
      <c r="A379" t="s">
        <v>5</v>
      </c>
      <c r="B379" s="2">
        <v>4923</v>
      </c>
      <c r="C379" s="5">
        <f t="shared" si="89"/>
        <v>0.33378534137907656</v>
      </c>
      <c r="D379" s="2">
        <f>B379</f>
        <v>4923</v>
      </c>
      <c r="E379" s="5">
        <f>D379/$D$384</f>
        <v>0.33378534137907656</v>
      </c>
      <c r="F379" s="2">
        <f>D379+(D382*0.5)</f>
        <v>5170.5</v>
      </c>
      <c r="G379" s="5">
        <f>F379/$F$384</f>
        <v>0.35056614007729336</v>
      </c>
      <c r="H379" s="2">
        <f>F379+(F381*0.5)</f>
        <v>5616</v>
      </c>
      <c r="I379" s="5">
        <f>H379/$H$384</f>
        <v>0.38077157773408365</v>
      </c>
      <c r="J379" s="2">
        <f>H379+H380</f>
        <v>8046</v>
      </c>
      <c r="K379" s="5">
        <f>J379/J384</f>
        <v>0.5455285104074853</v>
      </c>
    </row>
    <row r="380" spans="1:9" ht="12.75">
      <c r="A380" t="s">
        <v>62</v>
      </c>
      <c r="B380" s="2">
        <v>2430</v>
      </c>
      <c r="C380" s="5">
        <f t="shared" si="89"/>
        <v>0.16475693267340158</v>
      </c>
      <c r="D380" s="2">
        <f>B380</f>
        <v>2430</v>
      </c>
      <c r="E380" s="5">
        <f>D380/$D$384</f>
        <v>0.16475693267340158</v>
      </c>
      <c r="F380" s="2">
        <f>D380</f>
        <v>2430</v>
      </c>
      <c r="G380" s="5">
        <f>F380/$F$384</f>
        <v>0.16475693267340158</v>
      </c>
      <c r="H380" s="2">
        <f>F380</f>
        <v>2430</v>
      </c>
      <c r="I380" s="5">
        <f>H380/$H$384</f>
        <v>0.16475693267340158</v>
      </c>
    </row>
    <row r="381" spans="1:7" ht="12.75">
      <c r="A381" t="s">
        <v>115</v>
      </c>
      <c r="B381" s="2">
        <v>891</v>
      </c>
      <c r="C381" s="5">
        <f t="shared" si="89"/>
        <v>0.06041087531358058</v>
      </c>
      <c r="D381" s="2">
        <f>B381</f>
        <v>891</v>
      </c>
      <c r="E381" s="5">
        <f>D381/$D$384</f>
        <v>0.06041087531358058</v>
      </c>
      <c r="F381" s="2">
        <f>D381</f>
        <v>891</v>
      </c>
      <c r="G381" s="5">
        <f>F381/$F$384</f>
        <v>0.06041087531358058</v>
      </c>
    </row>
    <row r="382" spans="1:5" ht="12.75">
      <c r="A382" t="s">
        <v>23</v>
      </c>
      <c r="B382" s="2">
        <v>495</v>
      </c>
      <c r="C382" s="5">
        <f t="shared" si="89"/>
        <v>0.033561597396433655</v>
      </c>
      <c r="D382" s="2">
        <f>B382</f>
        <v>495</v>
      </c>
      <c r="E382" s="5">
        <f>D382/$D$384</f>
        <v>0.033561597396433655</v>
      </c>
    </row>
    <row r="383" spans="1:3" ht="12.75">
      <c r="A383" t="s">
        <v>7</v>
      </c>
      <c r="B383" s="2">
        <v>173</v>
      </c>
      <c r="C383" s="5">
        <f t="shared" si="89"/>
        <v>0.011729608787036409</v>
      </c>
    </row>
    <row r="384" spans="1:11" ht="12.75">
      <c r="A384" t="s">
        <v>15</v>
      </c>
      <c r="B384" s="2">
        <f aca="true" t="shared" si="90" ref="B384:K384">SUM(B378:B383)</f>
        <v>14749</v>
      </c>
      <c r="C384" s="2"/>
      <c r="D384" s="2">
        <f t="shared" si="90"/>
        <v>14749</v>
      </c>
      <c r="E384" s="2"/>
      <c r="F384" s="2">
        <f t="shared" si="90"/>
        <v>14749</v>
      </c>
      <c r="G384" s="2"/>
      <c r="H384" s="2">
        <f t="shared" si="90"/>
        <v>14749</v>
      </c>
      <c r="I384" s="2"/>
      <c r="J384" s="2">
        <f t="shared" si="90"/>
        <v>14749</v>
      </c>
      <c r="K384" s="2"/>
    </row>
    <row r="385" ht="12.75">
      <c r="A385" s="1" t="s">
        <v>78</v>
      </c>
    </row>
    <row r="386" spans="1:9" ht="12.75">
      <c r="A386" t="s">
        <v>5</v>
      </c>
      <c r="B386" s="2">
        <v>5514</v>
      </c>
      <c r="C386" s="5">
        <f>B386/$B$391</f>
        <v>0.3688294314381271</v>
      </c>
      <c r="D386" s="2">
        <f>B386</f>
        <v>5514</v>
      </c>
      <c r="E386" s="5">
        <f>D386/$D$391</f>
        <v>0.3688294314381271</v>
      </c>
      <c r="F386" s="2">
        <f>D386+(D389*0.5)</f>
        <v>6025.5</v>
      </c>
      <c r="G386" s="5">
        <f>F386/$F$391</f>
        <v>0.40304347826086956</v>
      </c>
      <c r="H386" s="2">
        <f>F386+F388</f>
        <v>9023.5</v>
      </c>
      <c r="I386" s="5">
        <f>H386/H391</f>
        <v>0.6035785953177257</v>
      </c>
    </row>
    <row r="387" spans="1:9" ht="12.75">
      <c r="A387" t="s">
        <v>3</v>
      </c>
      <c r="B387" s="2">
        <v>5206</v>
      </c>
      <c r="C387" s="5">
        <f>B387/$B$391</f>
        <v>0.3482274247491639</v>
      </c>
      <c r="D387" s="2">
        <f>B387+B390</f>
        <v>5415</v>
      </c>
      <c r="E387" s="5">
        <f>D387/$D$391</f>
        <v>0.3622073578595318</v>
      </c>
      <c r="F387" s="2">
        <f>D387+(D389*0.5)</f>
        <v>5926.5</v>
      </c>
      <c r="G387" s="5">
        <f>F387/$F$391</f>
        <v>0.39642140468227427</v>
      </c>
      <c r="H387" s="2">
        <f>F387</f>
        <v>5926.5</v>
      </c>
      <c r="I387" s="5">
        <f>H387/H391</f>
        <v>0.39642140468227427</v>
      </c>
    </row>
    <row r="388" spans="1:7" ht="12.75">
      <c r="A388" t="s">
        <v>62</v>
      </c>
      <c r="B388" s="2">
        <v>2998</v>
      </c>
      <c r="C388" s="5">
        <f>B388/$B$391</f>
        <v>0.2005351170568562</v>
      </c>
      <c r="D388" s="2">
        <f>B388</f>
        <v>2998</v>
      </c>
      <c r="E388" s="5">
        <f>D388/$D$391</f>
        <v>0.2005351170568562</v>
      </c>
      <c r="F388" s="2">
        <f>D388</f>
        <v>2998</v>
      </c>
      <c r="G388" s="5">
        <f>F388/$F$391</f>
        <v>0.2005351170568562</v>
      </c>
    </row>
    <row r="389" spans="1:5" ht="12.75">
      <c r="A389" t="s">
        <v>115</v>
      </c>
      <c r="B389" s="2">
        <v>1023</v>
      </c>
      <c r="C389" s="5">
        <f>B389/$B$391</f>
        <v>0.06842809364548495</v>
      </c>
      <c r="D389" s="2">
        <f>B389</f>
        <v>1023</v>
      </c>
      <c r="E389" s="5">
        <f>D389/$D$391</f>
        <v>0.06842809364548495</v>
      </c>
    </row>
    <row r="390" spans="1:3" ht="12.75">
      <c r="A390" t="s">
        <v>7</v>
      </c>
      <c r="B390" s="2">
        <v>209</v>
      </c>
      <c r="C390" s="5">
        <f>B390/$B$391</f>
        <v>0.013979933110367894</v>
      </c>
    </row>
    <row r="391" spans="1:9" ht="12.75">
      <c r="A391" t="s">
        <v>15</v>
      </c>
      <c r="B391" s="2">
        <f aca="true" t="shared" si="91" ref="B391:I391">SUM(B386:B390)</f>
        <v>14950</v>
      </c>
      <c r="C391" s="2"/>
      <c r="D391" s="2">
        <f t="shared" si="91"/>
        <v>14950</v>
      </c>
      <c r="E391" s="2"/>
      <c r="F391" s="2">
        <f t="shared" si="91"/>
        <v>14950</v>
      </c>
      <c r="G391" s="2"/>
      <c r="H391" s="2">
        <f t="shared" si="91"/>
        <v>14950</v>
      </c>
      <c r="I391" s="2"/>
    </row>
    <row r="392" ht="12.75">
      <c r="A392" s="1" t="s">
        <v>79</v>
      </c>
    </row>
    <row r="393" spans="1:3" ht="12.75">
      <c r="A393" t="s">
        <v>5</v>
      </c>
      <c r="B393" s="2">
        <v>9925</v>
      </c>
      <c r="C393" s="5">
        <f>B393/$B$402</f>
        <v>0.5552136943387782</v>
      </c>
    </row>
    <row r="394" spans="1:3" ht="12.75">
      <c r="A394" t="s">
        <v>3</v>
      </c>
      <c r="B394" s="2">
        <v>5723</v>
      </c>
      <c r="C394" s="5">
        <f aca="true" t="shared" si="92" ref="C394:C401">B394/$B$402</f>
        <v>0.32014992168270306</v>
      </c>
    </row>
    <row r="395" spans="1:3" ht="12.75">
      <c r="A395" t="s">
        <v>115</v>
      </c>
      <c r="B395" s="2">
        <v>996</v>
      </c>
      <c r="C395" s="5">
        <f t="shared" si="92"/>
        <v>0.05571716267621392</v>
      </c>
    </row>
    <row r="396" spans="1:3" ht="12.75">
      <c r="A396" t="s">
        <v>62</v>
      </c>
      <c r="B396" s="2">
        <v>614</v>
      </c>
      <c r="C396" s="5">
        <f t="shared" si="92"/>
        <v>0.034347728798388905</v>
      </c>
    </row>
    <row r="397" spans="1:3" ht="12.75">
      <c r="A397" t="s">
        <v>7</v>
      </c>
      <c r="B397" s="2">
        <v>235</v>
      </c>
      <c r="C397" s="5">
        <f t="shared" si="92"/>
        <v>0.013146117699709107</v>
      </c>
    </row>
    <row r="398" spans="1:3" ht="12.75">
      <c r="A398" t="s">
        <v>70</v>
      </c>
      <c r="B398" s="2">
        <v>154</v>
      </c>
      <c r="C398" s="5">
        <f t="shared" si="92"/>
        <v>0.008614902662788096</v>
      </c>
    </row>
    <row r="399" spans="1:3" ht="12.75">
      <c r="A399" t="s">
        <v>119</v>
      </c>
      <c r="B399" s="2">
        <v>126</v>
      </c>
      <c r="C399" s="5">
        <f t="shared" si="92"/>
        <v>0.007048556724099351</v>
      </c>
    </row>
    <row r="400" spans="1:3" ht="12.75">
      <c r="A400" t="s">
        <v>23</v>
      </c>
      <c r="B400" s="2">
        <v>65</v>
      </c>
      <c r="C400" s="5">
        <f t="shared" si="92"/>
        <v>0.003636160214813157</v>
      </c>
    </row>
    <row r="401" spans="1:3" ht="12.75">
      <c r="A401" t="s">
        <v>118</v>
      </c>
      <c r="B401" s="2">
        <v>38</v>
      </c>
      <c r="C401" s="5">
        <f t="shared" si="92"/>
        <v>0.0021257552025061533</v>
      </c>
    </row>
    <row r="402" spans="1:3" ht="12.75">
      <c r="A402" t="s">
        <v>15</v>
      </c>
      <c r="B402" s="2">
        <f>SUM(B393:B401)</f>
        <v>17876</v>
      </c>
      <c r="C402" s="2"/>
    </row>
    <row r="403" ht="12.75">
      <c r="A403" s="1" t="s">
        <v>80</v>
      </c>
    </row>
    <row r="404" spans="1:3" ht="12.75">
      <c r="A404" t="s">
        <v>5</v>
      </c>
      <c r="B404" s="2">
        <v>10205</v>
      </c>
      <c r="C404" s="5">
        <f>B404/$B$412</f>
        <v>0.5560398844875497</v>
      </c>
    </row>
    <row r="405" spans="1:3" ht="12.75">
      <c r="A405" t="s">
        <v>3</v>
      </c>
      <c r="B405" s="2">
        <v>5763</v>
      </c>
      <c r="C405" s="5">
        <f aca="true" t="shared" si="93" ref="C405:C411">B405/$B$412</f>
        <v>0.3140086089467662</v>
      </c>
    </row>
    <row r="406" spans="1:3" ht="12.75">
      <c r="A406" t="s">
        <v>115</v>
      </c>
      <c r="B406" s="2">
        <v>1093</v>
      </c>
      <c r="C406" s="5">
        <f t="shared" si="93"/>
        <v>0.05955429630033237</v>
      </c>
    </row>
    <row r="407" spans="1:3" ht="12.75">
      <c r="A407" t="s">
        <v>62</v>
      </c>
      <c r="B407" s="2">
        <v>792</v>
      </c>
      <c r="C407" s="5">
        <f t="shared" si="93"/>
        <v>0.04315370784068</v>
      </c>
    </row>
    <row r="408" spans="1:3" ht="12.75">
      <c r="A408" t="s">
        <v>7</v>
      </c>
      <c r="B408" s="2">
        <v>235</v>
      </c>
      <c r="C408" s="5">
        <f t="shared" si="93"/>
        <v>0.012804446139595707</v>
      </c>
    </row>
    <row r="409" spans="1:3" ht="12.75">
      <c r="A409" t="s">
        <v>70</v>
      </c>
      <c r="B409" s="2">
        <v>139</v>
      </c>
      <c r="C409" s="5">
        <f t="shared" si="93"/>
        <v>0.007573693674058737</v>
      </c>
    </row>
    <row r="410" spans="1:3" ht="12.75">
      <c r="A410" t="s">
        <v>27</v>
      </c>
      <c r="B410" s="2">
        <v>83</v>
      </c>
      <c r="C410" s="5">
        <f t="shared" si="93"/>
        <v>0.004522421402495505</v>
      </c>
    </row>
    <row r="411" spans="1:3" ht="12.75">
      <c r="A411" t="s">
        <v>118</v>
      </c>
      <c r="B411" s="2">
        <v>43</v>
      </c>
      <c r="C411" s="5">
        <f t="shared" si="93"/>
        <v>0.0023429412085217674</v>
      </c>
    </row>
    <row r="412" spans="1:3" ht="12.75">
      <c r="A412" t="s">
        <v>15</v>
      </c>
      <c r="B412" s="2">
        <f>SUM(B404:B411)</f>
        <v>18353</v>
      </c>
      <c r="C412" s="2"/>
    </row>
    <row r="413" ht="12.75">
      <c r="A413" s="1" t="s">
        <v>133</v>
      </c>
    </row>
    <row r="414" spans="1:3" ht="12.75">
      <c r="A414" t="s">
        <v>5</v>
      </c>
      <c r="B414" s="2">
        <v>9643</v>
      </c>
      <c r="C414" s="5">
        <f>B414/$B$423</f>
        <v>0.5665021736576196</v>
      </c>
    </row>
    <row r="415" spans="1:3" ht="12.75">
      <c r="A415" t="s">
        <v>3</v>
      </c>
      <c r="B415" s="2">
        <v>5041</v>
      </c>
      <c r="C415" s="5">
        <f aca="true" t="shared" si="94" ref="C415:C422">B415/$B$423</f>
        <v>0.296146163788039</v>
      </c>
    </row>
    <row r="416" spans="1:3" ht="12.75">
      <c r="A416" t="s">
        <v>115</v>
      </c>
      <c r="B416" s="2">
        <v>919</v>
      </c>
      <c r="C416" s="5">
        <f t="shared" si="94"/>
        <v>0.05398895546939255</v>
      </c>
    </row>
    <row r="417" spans="1:3" ht="12.75">
      <c r="A417" t="s">
        <v>62</v>
      </c>
      <c r="B417" s="2">
        <v>556</v>
      </c>
      <c r="C417" s="5">
        <f t="shared" si="94"/>
        <v>0.03266361179649865</v>
      </c>
    </row>
    <row r="418" spans="1:3" ht="12.75">
      <c r="A418" t="s">
        <v>23</v>
      </c>
      <c r="B418" s="2">
        <v>450</v>
      </c>
      <c r="C418" s="5">
        <f t="shared" si="94"/>
        <v>0.026436376454000706</v>
      </c>
    </row>
    <row r="419" spans="1:3" ht="12.75">
      <c r="A419" t="s">
        <v>7</v>
      </c>
      <c r="B419" s="2">
        <v>188</v>
      </c>
      <c r="C419" s="5">
        <f t="shared" si="94"/>
        <v>0.011044530607449183</v>
      </c>
    </row>
    <row r="420" spans="1:3" ht="12.75">
      <c r="A420" t="s">
        <v>27</v>
      </c>
      <c r="B420" s="2">
        <v>99</v>
      </c>
      <c r="C420" s="5">
        <f t="shared" si="94"/>
        <v>0.005816002819880155</v>
      </c>
    </row>
    <row r="421" spans="1:3" ht="12.75">
      <c r="A421" t="s">
        <v>70</v>
      </c>
      <c r="B421" s="2">
        <v>88</v>
      </c>
      <c r="C421" s="5">
        <f t="shared" si="94"/>
        <v>0.005169780284337916</v>
      </c>
    </row>
    <row r="422" spans="1:3" ht="12.75">
      <c r="A422" t="s">
        <v>118</v>
      </c>
      <c r="B422" s="2">
        <v>38</v>
      </c>
      <c r="C422" s="5">
        <f t="shared" si="94"/>
        <v>0.0022324051227822815</v>
      </c>
    </row>
    <row r="423" spans="1:3" ht="12.75">
      <c r="A423" t="s">
        <v>15</v>
      </c>
      <c r="B423" s="2">
        <f>SUM(B414:B422)</f>
        <v>17022</v>
      </c>
      <c r="C423" s="2"/>
    </row>
    <row r="424" ht="12.75">
      <c r="A424" s="1" t="s">
        <v>134</v>
      </c>
    </row>
    <row r="425" spans="1:3" ht="12.75">
      <c r="A425" t="s">
        <v>3</v>
      </c>
      <c r="B425" s="2">
        <v>8635</v>
      </c>
      <c r="C425" s="5">
        <f>B425/$B$430</f>
        <v>0.5074039252556117</v>
      </c>
    </row>
    <row r="426" spans="1:3" ht="12.75">
      <c r="A426" t="s">
        <v>5</v>
      </c>
      <c r="B426" s="2">
        <v>5923</v>
      </c>
      <c r="C426" s="5">
        <f>B426/$B$430</f>
        <v>0.34804324832530265</v>
      </c>
    </row>
    <row r="427" spans="1:3" ht="12.75">
      <c r="A427" t="s">
        <v>62</v>
      </c>
      <c r="B427" s="2">
        <v>1366</v>
      </c>
      <c r="C427" s="5">
        <f>B427/$B$430</f>
        <v>0.08026795158067929</v>
      </c>
    </row>
    <row r="428" spans="1:3" ht="12.75">
      <c r="A428" t="s">
        <v>115</v>
      </c>
      <c r="B428" s="2">
        <v>660</v>
      </c>
      <c r="C428" s="5">
        <f>B428/$B$430</f>
        <v>0.03878246562463274</v>
      </c>
    </row>
    <row r="429" spans="1:3" ht="12.75">
      <c r="A429" t="s">
        <v>7</v>
      </c>
      <c r="B429" s="2">
        <v>434</v>
      </c>
      <c r="C429" s="5">
        <f>B429/$B$430</f>
        <v>0.025502409213773652</v>
      </c>
    </row>
    <row r="430" spans="1:3" ht="12.75">
      <c r="A430" t="s">
        <v>70</v>
      </c>
      <c r="B430" s="2">
        <f>SUM(B425:B429)</f>
        <v>17018</v>
      </c>
      <c r="C430" s="2"/>
    </row>
    <row r="431" ht="12.75">
      <c r="A431" s="1" t="s">
        <v>82</v>
      </c>
    </row>
    <row r="432" spans="1:11" ht="12.75">
      <c r="A432" t="s">
        <v>5</v>
      </c>
      <c r="B432" s="2">
        <v>13374</v>
      </c>
      <c r="C432" s="5">
        <f>B432/$B$439</f>
        <v>0.47572297513605805</v>
      </c>
      <c r="D432" s="2">
        <f>B432+B438</f>
        <v>13437</v>
      </c>
      <c r="E432" s="5">
        <f aca="true" t="shared" si="95" ref="E432:E437">D432/$D$439</f>
        <v>0.477963931277345</v>
      </c>
      <c r="F432" s="2">
        <f>D432</f>
        <v>13437</v>
      </c>
      <c r="G432" s="5">
        <f>F432/$F$439</f>
        <v>0.477963931277345</v>
      </c>
      <c r="H432" s="2">
        <f>F432</f>
        <v>13437</v>
      </c>
      <c r="I432" s="5">
        <f>H432/$H$439</f>
        <v>0.477963931277345</v>
      </c>
      <c r="J432" s="2">
        <f>H432+(H435*0.5)</f>
        <v>14203.5</v>
      </c>
      <c r="K432" s="5">
        <f>J432/$J$439</f>
        <v>0.5052288976630028</v>
      </c>
    </row>
    <row r="433" spans="1:11" ht="12.75">
      <c r="A433" t="s">
        <v>3</v>
      </c>
      <c r="B433" s="2">
        <v>10546</v>
      </c>
      <c r="C433" s="5">
        <f aca="true" t="shared" si="96" ref="C433:C438">B433/$B$439</f>
        <v>0.375128943904955</v>
      </c>
      <c r="D433" s="2">
        <f>B433</f>
        <v>10546</v>
      </c>
      <c r="E433" s="5">
        <f t="shared" si="95"/>
        <v>0.375128943904955</v>
      </c>
      <c r="F433" s="2">
        <f>D433+D437</f>
        <v>10618</v>
      </c>
      <c r="G433" s="5">
        <f>F433/$F$439</f>
        <v>0.3776900366378544</v>
      </c>
      <c r="H433" s="2">
        <f>F433+F436</f>
        <v>11516</v>
      </c>
      <c r="I433" s="5">
        <f>H433/$H$439</f>
        <v>0.40963255433429374</v>
      </c>
      <c r="J433" s="2">
        <f>H433+(H435*0.5)</f>
        <v>12282.5</v>
      </c>
      <c r="K433" s="5">
        <f>J433/$J$439</f>
        <v>0.43689752071995164</v>
      </c>
    </row>
    <row r="434" spans="1:11" ht="12.75">
      <c r="A434" t="s">
        <v>62</v>
      </c>
      <c r="B434" s="2">
        <v>1627</v>
      </c>
      <c r="C434" s="5">
        <f t="shared" si="96"/>
        <v>0.0578735816170455</v>
      </c>
      <c r="D434" s="2">
        <f>B434</f>
        <v>1627</v>
      </c>
      <c r="E434" s="5">
        <f t="shared" si="95"/>
        <v>0.0578735816170455</v>
      </c>
      <c r="F434" s="2">
        <f>D434</f>
        <v>1627</v>
      </c>
      <c r="G434" s="5">
        <f>F434/$F$439</f>
        <v>0.0578735816170455</v>
      </c>
      <c r="H434" s="2">
        <f>F434</f>
        <v>1627</v>
      </c>
      <c r="I434" s="5">
        <f>H434/$H$439</f>
        <v>0.0578735816170455</v>
      </c>
      <c r="J434" s="2">
        <f>H434</f>
        <v>1627</v>
      </c>
      <c r="K434" s="5">
        <f>J434/$J$439</f>
        <v>0.0578735816170455</v>
      </c>
    </row>
    <row r="435" spans="1:9" ht="12.75">
      <c r="A435" t="s">
        <v>115</v>
      </c>
      <c r="B435" s="2">
        <v>1533</v>
      </c>
      <c r="C435" s="5">
        <f t="shared" si="96"/>
        <v>0.054529932771315764</v>
      </c>
      <c r="D435" s="2">
        <f>B435</f>
        <v>1533</v>
      </c>
      <c r="E435" s="5">
        <f t="shared" si="95"/>
        <v>0.054529932771315764</v>
      </c>
      <c r="F435" s="2">
        <f>D435</f>
        <v>1533</v>
      </c>
      <c r="G435" s="5">
        <f>F435/$F$439</f>
        <v>0.054529932771315764</v>
      </c>
      <c r="H435" s="2">
        <f>F435</f>
        <v>1533</v>
      </c>
      <c r="I435" s="5">
        <f>H435/$H$439</f>
        <v>0.054529932771315764</v>
      </c>
    </row>
    <row r="436" spans="1:7" ht="12.75">
      <c r="A436" t="s">
        <v>7</v>
      </c>
      <c r="B436" s="2">
        <v>898</v>
      </c>
      <c r="C436" s="5">
        <f t="shared" si="96"/>
        <v>0.03194251769643937</v>
      </c>
      <c r="D436" s="2">
        <f>B436</f>
        <v>898</v>
      </c>
      <c r="E436" s="5">
        <f t="shared" si="95"/>
        <v>0.03194251769643937</v>
      </c>
      <c r="F436" s="2">
        <f>D436</f>
        <v>898</v>
      </c>
      <c r="G436" s="5">
        <f>F436/$F$439</f>
        <v>0.03194251769643937</v>
      </c>
    </row>
    <row r="437" spans="1:5" ht="12.75">
      <c r="A437" t="s">
        <v>118</v>
      </c>
      <c r="B437" s="2">
        <v>72</v>
      </c>
      <c r="C437" s="5">
        <f t="shared" si="96"/>
        <v>0.0025610927328993706</v>
      </c>
      <c r="D437" s="2">
        <f>B437</f>
        <v>72</v>
      </c>
      <c r="E437" s="5">
        <f t="shared" si="95"/>
        <v>0.0025610927328993706</v>
      </c>
    </row>
    <row r="438" spans="1:3" ht="12.75">
      <c r="A438" t="s">
        <v>123</v>
      </c>
      <c r="B438" s="2">
        <v>63</v>
      </c>
      <c r="C438" s="5">
        <f t="shared" si="96"/>
        <v>0.0022409561412869493</v>
      </c>
    </row>
    <row r="439" spans="1:11" ht="12.75">
      <c r="A439" t="s">
        <v>15</v>
      </c>
      <c r="B439" s="2">
        <f aca="true" t="shared" si="97" ref="B439:K439">SUM(B432:B438)</f>
        <v>28113</v>
      </c>
      <c r="C439" s="2"/>
      <c r="D439" s="2">
        <f t="shared" si="97"/>
        <v>28113</v>
      </c>
      <c r="E439" s="2"/>
      <c r="F439" s="2">
        <f t="shared" si="97"/>
        <v>28113</v>
      </c>
      <c r="G439" s="2"/>
      <c r="H439" s="2">
        <f t="shared" si="97"/>
        <v>28113</v>
      </c>
      <c r="I439" s="2"/>
      <c r="J439" s="2">
        <f t="shared" si="97"/>
        <v>28113</v>
      </c>
      <c r="K439" s="2"/>
    </row>
    <row r="440" ht="12.75">
      <c r="A440" s="1" t="s">
        <v>83</v>
      </c>
    </row>
    <row r="441" spans="1:17" ht="12.75">
      <c r="A441" t="s">
        <v>3</v>
      </c>
      <c r="B441" s="2">
        <v>11394</v>
      </c>
      <c r="C441" s="5">
        <f>B441/$B$450</f>
        <v>0.4611461874696455</v>
      </c>
      <c r="D441" s="2">
        <f>B441+(B449*0.5)</f>
        <v>11413</v>
      </c>
      <c r="E441" s="5">
        <f>D441/$D$450</f>
        <v>0.4619151691759754</v>
      </c>
      <c r="F441" s="2">
        <f>D441+(D448*0.5)</f>
        <v>11433</v>
      </c>
      <c r="G441" s="5">
        <f>F441/$F$450</f>
        <v>0.4627246236036911</v>
      </c>
      <c r="H441" s="2">
        <f>F441</f>
        <v>11433</v>
      </c>
      <c r="I441" s="5">
        <f aca="true" t="shared" si="98" ref="I441:I446">H441/$H$450</f>
        <v>0.4627246236036911</v>
      </c>
      <c r="J441" s="2">
        <f>H441+H446</f>
        <v>11519</v>
      </c>
      <c r="K441" s="5">
        <f>J441/$J$450</f>
        <v>0.46620527764286873</v>
      </c>
      <c r="L441" s="2">
        <f>J441+J445</f>
        <v>11862</v>
      </c>
      <c r="M441" s="5">
        <f>L441/$L$450</f>
        <v>0.4800874210781933</v>
      </c>
      <c r="N441" s="13">
        <f>L441</f>
        <v>11862</v>
      </c>
      <c r="O441" s="5">
        <f>N441/$N$450</f>
        <v>0.4800874210781933</v>
      </c>
      <c r="P441" s="13">
        <f>N441+(N443*0.5)</f>
        <v>12461</v>
      </c>
      <c r="Q441" s="5">
        <f>P441/P450</f>
        <v>0.5043305811882791</v>
      </c>
    </row>
    <row r="442" spans="1:17" ht="12.75">
      <c r="A442" t="s">
        <v>5</v>
      </c>
      <c r="B442" s="2">
        <v>10867</v>
      </c>
      <c r="C442" s="5">
        <f aca="true" t="shared" si="99" ref="C442:C449">B442/$B$450</f>
        <v>0.43981706329933623</v>
      </c>
      <c r="D442" s="2">
        <f>B442+(B449*0.5)</f>
        <v>10886</v>
      </c>
      <c r="E442" s="5">
        <f aca="true" t="shared" si="100" ref="E442:E448">D442/$D$450</f>
        <v>0.44058604500566617</v>
      </c>
      <c r="F442" s="2">
        <f>D442+(D448*0.5)</f>
        <v>10906</v>
      </c>
      <c r="G442" s="5">
        <f aca="true" t="shared" si="101" ref="G442:G447">F442/$F$450</f>
        <v>0.4413954994333819</v>
      </c>
      <c r="H442" s="2">
        <f>F442+F447</f>
        <v>10972</v>
      </c>
      <c r="I442" s="5">
        <f t="shared" si="98"/>
        <v>0.44406669904484375</v>
      </c>
      <c r="J442" s="2">
        <f>H442</f>
        <v>10972</v>
      </c>
      <c r="K442" s="5">
        <f>J442/$J$450</f>
        <v>0.44406669904484375</v>
      </c>
      <c r="L442" s="2">
        <f>J442</f>
        <v>10972</v>
      </c>
      <c r="M442" s="5">
        <f>L442/$L$450</f>
        <v>0.44406669904484375</v>
      </c>
      <c r="N442" s="13">
        <f>L442+L444</f>
        <v>11648</v>
      </c>
      <c r="O442" s="5">
        <f>N442/$N$450</f>
        <v>0.47142625870163507</v>
      </c>
      <c r="P442" s="13">
        <f>N442+(N443*0.5)</f>
        <v>12247</v>
      </c>
      <c r="Q442" s="5">
        <f>P442/P450</f>
        <v>0.4956694188117209</v>
      </c>
    </row>
    <row r="443" spans="1:15" ht="12.75">
      <c r="A443" t="s">
        <v>115</v>
      </c>
      <c r="B443" s="2">
        <v>1198</v>
      </c>
      <c r="C443" s="5">
        <f t="shared" si="99"/>
        <v>0.0484863202201716</v>
      </c>
      <c r="D443" s="2">
        <f aca="true" t="shared" si="102" ref="D443:D448">B443</f>
        <v>1198</v>
      </c>
      <c r="E443" s="5">
        <f t="shared" si="100"/>
        <v>0.0484863202201716</v>
      </c>
      <c r="F443" s="2">
        <f>D443</f>
        <v>1198</v>
      </c>
      <c r="G443" s="5">
        <f t="shared" si="101"/>
        <v>0.0484863202201716</v>
      </c>
      <c r="H443" s="2">
        <f>F443</f>
        <v>1198</v>
      </c>
      <c r="I443" s="5">
        <f t="shared" si="98"/>
        <v>0.0484863202201716</v>
      </c>
      <c r="J443" s="2">
        <f>H443</f>
        <v>1198</v>
      </c>
      <c r="K443" s="5">
        <f>J443/$J$450</f>
        <v>0.0484863202201716</v>
      </c>
      <c r="L443" s="2">
        <f>J443</f>
        <v>1198</v>
      </c>
      <c r="M443" s="5">
        <f>L443/$L$450</f>
        <v>0.0484863202201716</v>
      </c>
      <c r="N443" s="13">
        <f>L443</f>
        <v>1198</v>
      </c>
      <c r="O443" s="5">
        <f>N443/$N$450</f>
        <v>0.0484863202201716</v>
      </c>
    </row>
    <row r="444" spans="1:13" ht="12.75">
      <c r="A444" t="s">
        <v>62</v>
      </c>
      <c r="B444" s="2">
        <v>676</v>
      </c>
      <c r="C444" s="5">
        <f t="shared" si="99"/>
        <v>0.02735955965679132</v>
      </c>
      <c r="D444" s="2">
        <f t="shared" si="102"/>
        <v>676</v>
      </c>
      <c r="E444" s="5">
        <f t="shared" si="100"/>
        <v>0.02735955965679132</v>
      </c>
      <c r="F444" s="2">
        <f>D444</f>
        <v>676</v>
      </c>
      <c r="G444" s="5">
        <f t="shared" si="101"/>
        <v>0.02735955965679132</v>
      </c>
      <c r="H444" s="2">
        <f>F444</f>
        <v>676</v>
      </c>
      <c r="I444" s="5">
        <f t="shared" si="98"/>
        <v>0.02735955965679132</v>
      </c>
      <c r="J444" s="2">
        <f>H444</f>
        <v>676</v>
      </c>
      <c r="K444" s="5">
        <f>J444/$J$450</f>
        <v>0.02735955965679132</v>
      </c>
      <c r="L444" s="2">
        <f>J444</f>
        <v>676</v>
      </c>
      <c r="M444" s="5">
        <f>L444/$L$450</f>
        <v>0.02735955965679132</v>
      </c>
    </row>
    <row r="445" spans="1:11" ht="12.75">
      <c r="A445" t="s">
        <v>7</v>
      </c>
      <c r="B445" s="2">
        <v>343</v>
      </c>
      <c r="C445" s="5">
        <f t="shared" si="99"/>
        <v>0.013882143435324592</v>
      </c>
      <c r="D445" s="2">
        <f t="shared" si="102"/>
        <v>343</v>
      </c>
      <c r="E445" s="5">
        <f t="shared" si="100"/>
        <v>0.013882143435324592</v>
      </c>
      <c r="F445" s="2">
        <f>D445</f>
        <v>343</v>
      </c>
      <c r="G445" s="5">
        <f t="shared" si="101"/>
        <v>0.013882143435324592</v>
      </c>
      <c r="H445" s="2">
        <f>F445</f>
        <v>343</v>
      </c>
      <c r="I445" s="5">
        <f t="shared" si="98"/>
        <v>0.013882143435324592</v>
      </c>
      <c r="J445" s="2">
        <f>H445</f>
        <v>343</v>
      </c>
      <c r="K445" s="5">
        <f>J445/$J$450</f>
        <v>0.013882143435324592</v>
      </c>
    </row>
    <row r="446" spans="1:9" ht="12.75">
      <c r="A446" t="s">
        <v>118</v>
      </c>
      <c r="B446" s="2">
        <v>86</v>
      </c>
      <c r="C446" s="5">
        <f t="shared" si="99"/>
        <v>0.0034806540391775945</v>
      </c>
      <c r="D446" s="2">
        <f t="shared" si="102"/>
        <v>86</v>
      </c>
      <c r="E446" s="5">
        <f t="shared" si="100"/>
        <v>0.0034806540391775945</v>
      </c>
      <c r="F446" s="2">
        <f>D446</f>
        <v>86</v>
      </c>
      <c r="G446" s="5">
        <f t="shared" si="101"/>
        <v>0.0034806540391775945</v>
      </c>
      <c r="H446" s="2">
        <f>F446</f>
        <v>86</v>
      </c>
      <c r="I446" s="5">
        <f t="shared" si="98"/>
        <v>0.0034806540391775945</v>
      </c>
    </row>
    <row r="447" spans="1:7" ht="12.75">
      <c r="A447" t="s">
        <v>123</v>
      </c>
      <c r="B447" s="2">
        <v>66</v>
      </c>
      <c r="C447" s="5">
        <f t="shared" si="99"/>
        <v>0.0026711996114618746</v>
      </c>
      <c r="D447" s="2">
        <f t="shared" si="102"/>
        <v>66</v>
      </c>
      <c r="E447" s="5">
        <f t="shared" si="100"/>
        <v>0.0026711996114618746</v>
      </c>
      <c r="F447" s="2">
        <f>D447</f>
        <v>66</v>
      </c>
      <c r="G447" s="5">
        <f t="shared" si="101"/>
        <v>0.0026711996114618746</v>
      </c>
    </row>
    <row r="448" spans="1:5" ht="12.75">
      <c r="A448" t="s">
        <v>119</v>
      </c>
      <c r="B448" s="2">
        <v>40</v>
      </c>
      <c r="C448" s="5">
        <f t="shared" si="99"/>
        <v>0.0016189088554314393</v>
      </c>
      <c r="D448" s="2">
        <f t="shared" si="102"/>
        <v>40</v>
      </c>
      <c r="E448" s="5">
        <f t="shared" si="100"/>
        <v>0.0016189088554314393</v>
      </c>
    </row>
    <row r="449" spans="1:3" ht="12.75">
      <c r="A449" t="s">
        <v>117</v>
      </c>
      <c r="B449" s="2">
        <v>38</v>
      </c>
      <c r="C449" s="5">
        <f t="shared" si="99"/>
        <v>0.0015379634126598673</v>
      </c>
    </row>
    <row r="450" spans="1:17" ht="12.75">
      <c r="A450" t="s">
        <v>15</v>
      </c>
      <c r="B450" s="2">
        <f aca="true" t="shared" si="103" ref="B450:Q450">SUM(B441:B449)</f>
        <v>24708</v>
      </c>
      <c r="C450" s="2"/>
      <c r="D450" s="2">
        <f t="shared" si="103"/>
        <v>24708</v>
      </c>
      <c r="E450" s="2"/>
      <c r="F450" s="2">
        <f t="shared" si="103"/>
        <v>24708</v>
      </c>
      <c r="G450" s="2"/>
      <c r="H450" s="2">
        <f t="shared" si="103"/>
        <v>24708</v>
      </c>
      <c r="I450" s="2"/>
      <c r="J450" s="2">
        <f t="shared" si="103"/>
        <v>24708</v>
      </c>
      <c r="K450" s="2"/>
      <c r="L450" s="2">
        <f t="shared" si="103"/>
        <v>24708</v>
      </c>
      <c r="M450" s="2"/>
      <c r="N450" s="2">
        <f t="shared" si="103"/>
        <v>24708</v>
      </c>
      <c r="O450" s="2"/>
      <c r="P450" s="2">
        <f t="shared" si="103"/>
        <v>24708</v>
      </c>
      <c r="Q450" s="2"/>
    </row>
    <row r="451" ht="12.75">
      <c r="A451" s="1" t="s">
        <v>84</v>
      </c>
    </row>
    <row r="452" spans="1:15" ht="12.75">
      <c r="A452" t="s">
        <v>5</v>
      </c>
      <c r="B452" s="2">
        <v>8596</v>
      </c>
      <c r="C452" s="5">
        <f>B452/$B$460</f>
        <v>0.34551227943245305</v>
      </c>
      <c r="D452" s="2">
        <f>B452+(B459*0.5)</f>
        <v>8698</v>
      </c>
      <c r="E452" s="5">
        <f>D452/$D$460</f>
        <v>0.3496121226737409</v>
      </c>
      <c r="F452" s="2">
        <f>D452+D458</f>
        <v>8919</v>
      </c>
      <c r="G452" s="5">
        <f aca="true" t="shared" si="104" ref="G452:G457">F452/$F$460</f>
        <v>0.35849511636319786</v>
      </c>
      <c r="H452" s="2">
        <f>F452</f>
        <v>8919</v>
      </c>
      <c r="I452" s="5">
        <f>H452/$H$460</f>
        <v>0.35849511636319786</v>
      </c>
      <c r="J452" s="2">
        <f>H452+(H456*0.5)</f>
        <v>9324</v>
      </c>
      <c r="K452" s="5">
        <f>J452/$J$460</f>
        <v>0.37477390570360547</v>
      </c>
      <c r="L452" s="2">
        <f>J452+(J455*0.5)</f>
        <v>9986.5</v>
      </c>
      <c r="M452" s="5">
        <f>L452/$L$460</f>
        <v>0.40140278950118574</v>
      </c>
      <c r="N452" s="13">
        <f>L452+L454</f>
        <v>15603.5</v>
      </c>
      <c r="O452" s="5">
        <f>N452/N460</f>
        <v>0.6271755295630853</v>
      </c>
    </row>
    <row r="453" spans="1:15" ht="12.75">
      <c r="A453" t="s">
        <v>3</v>
      </c>
      <c r="B453" s="2">
        <v>7869</v>
      </c>
      <c r="C453" s="5">
        <f aca="true" t="shared" si="105" ref="C453:C459">B453/$B$460</f>
        <v>0.31629084770288196</v>
      </c>
      <c r="D453" s="2">
        <f>B453+(B459*0.5)</f>
        <v>7971</v>
      </c>
      <c r="E453" s="5">
        <f aca="true" t="shared" si="106" ref="E453:E458">D453/$D$460</f>
        <v>0.3203906909441698</v>
      </c>
      <c r="F453" s="2">
        <f>D453</f>
        <v>7971</v>
      </c>
      <c r="G453" s="5">
        <f t="shared" si="104"/>
        <v>0.3203906909441698</v>
      </c>
      <c r="H453" s="2">
        <f>F453+F457</f>
        <v>8208</v>
      </c>
      <c r="I453" s="5">
        <f>H453/$H$460</f>
        <v>0.3299167972989268</v>
      </c>
      <c r="J453" s="2">
        <f>H453+(H456*0.5)</f>
        <v>8613</v>
      </c>
      <c r="K453" s="5">
        <f>J453/$J$460</f>
        <v>0.34619558663933436</v>
      </c>
      <c r="L453" s="2">
        <f>J453+(J455*0.5)</f>
        <v>9275.5</v>
      </c>
      <c r="M453" s="5">
        <f>L453/$L$460</f>
        <v>0.3728244704369147</v>
      </c>
      <c r="N453" s="13">
        <f>L453</f>
        <v>9275.5</v>
      </c>
      <c r="O453" s="5">
        <f>N453/N460</f>
        <v>0.3728244704369147</v>
      </c>
    </row>
    <row r="454" spans="1:13" ht="12.75">
      <c r="A454" t="s">
        <v>62</v>
      </c>
      <c r="B454" s="2">
        <v>5617</v>
      </c>
      <c r="C454" s="5">
        <f t="shared" si="105"/>
        <v>0.2257727400618996</v>
      </c>
      <c r="D454" s="2">
        <f>B454</f>
        <v>5617</v>
      </c>
      <c r="E454" s="5">
        <f t="shared" si="106"/>
        <v>0.2257727400618996</v>
      </c>
      <c r="F454" s="2">
        <f>D454</f>
        <v>5617</v>
      </c>
      <c r="G454" s="5">
        <f t="shared" si="104"/>
        <v>0.2257727400618996</v>
      </c>
      <c r="H454" s="2">
        <f>F454</f>
        <v>5617</v>
      </c>
      <c r="I454" s="5">
        <f>H454/$H$460</f>
        <v>0.2257727400618996</v>
      </c>
      <c r="J454" s="2">
        <f>H454</f>
        <v>5617</v>
      </c>
      <c r="K454" s="5">
        <f>J454/$J$460</f>
        <v>0.2257727400618996</v>
      </c>
      <c r="L454" s="2">
        <f>J454</f>
        <v>5617</v>
      </c>
      <c r="M454" s="5">
        <f>L454/$L$460</f>
        <v>0.2257727400618996</v>
      </c>
    </row>
    <row r="455" spans="1:11" ht="12.75">
      <c r="A455" t="s">
        <v>115</v>
      </c>
      <c r="B455" s="2">
        <v>1325</v>
      </c>
      <c r="C455" s="5">
        <f t="shared" si="105"/>
        <v>0.05325776759516058</v>
      </c>
      <c r="D455" s="2">
        <f>B455</f>
        <v>1325</v>
      </c>
      <c r="E455" s="5">
        <f t="shared" si="106"/>
        <v>0.05325776759516058</v>
      </c>
      <c r="F455" s="2">
        <f>D455</f>
        <v>1325</v>
      </c>
      <c r="G455" s="5">
        <f t="shared" si="104"/>
        <v>0.05325776759516058</v>
      </c>
      <c r="H455" s="2">
        <f>F455</f>
        <v>1325</v>
      </c>
      <c r="I455" s="5">
        <f>H455/$H$460</f>
        <v>0.05325776759516058</v>
      </c>
      <c r="J455" s="2">
        <f>H455</f>
        <v>1325</v>
      </c>
      <c r="K455" s="5">
        <f>J455/$J$460</f>
        <v>0.05325776759516058</v>
      </c>
    </row>
    <row r="456" spans="1:9" ht="12.75">
      <c r="A456" t="s">
        <v>65</v>
      </c>
      <c r="B456" s="2">
        <v>810</v>
      </c>
      <c r="C456" s="5">
        <f t="shared" si="105"/>
        <v>0.032557578680815144</v>
      </c>
      <c r="D456" s="2">
        <f>B456</f>
        <v>810</v>
      </c>
      <c r="E456" s="5">
        <f t="shared" si="106"/>
        <v>0.032557578680815144</v>
      </c>
      <c r="F456" s="2">
        <f>D456</f>
        <v>810</v>
      </c>
      <c r="G456" s="5">
        <f t="shared" si="104"/>
        <v>0.032557578680815144</v>
      </c>
      <c r="H456" s="2">
        <f>F456</f>
        <v>810</v>
      </c>
      <c r="I456" s="5">
        <f>H456/$H$460</f>
        <v>0.032557578680815144</v>
      </c>
    </row>
    <row r="457" spans="1:7" ht="12.75">
      <c r="A457" t="s">
        <v>7</v>
      </c>
      <c r="B457" s="2">
        <v>237</v>
      </c>
      <c r="C457" s="5">
        <f t="shared" si="105"/>
        <v>0.009526106354757024</v>
      </c>
      <c r="D457" s="2">
        <f>B457</f>
        <v>237</v>
      </c>
      <c r="E457" s="5">
        <f t="shared" si="106"/>
        <v>0.009526106354757024</v>
      </c>
      <c r="F457" s="2">
        <f>D457</f>
        <v>237</v>
      </c>
      <c r="G457" s="5">
        <f t="shared" si="104"/>
        <v>0.009526106354757024</v>
      </c>
    </row>
    <row r="458" spans="1:5" ht="12.75">
      <c r="A458" t="s">
        <v>70</v>
      </c>
      <c r="B458" s="2">
        <v>221</v>
      </c>
      <c r="C458" s="5">
        <f t="shared" si="105"/>
        <v>0.008882993689456971</v>
      </c>
      <c r="D458" s="2">
        <f>B458</f>
        <v>221</v>
      </c>
      <c r="E458" s="5">
        <f t="shared" si="106"/>
        <v>0.008882993689456971</v>
      </c>
    </row>
    <row r="459" spans="1:3" ht="12.75">
      <c r="A459" t="s">
        <v>23</v>
      </c>
      <c r="B459" s="2">
        <v>204</v>
      </c>
      <c r="C459" s="5">
        <f t="shared" si="105"/>
        <v>0.008199686482575666</v>
      </c>
    </row>
    <row r="460" spans="1:15" ht="12.75">
      <c r="A460" t="s">
        <v>15</v>
      </c>
      <c r="B460" s="2">
        <f aca="true" t="shared" si="107" ref="B460:O460">SUM(B452:B459)</f>
        <v>24879</v>
      </c>
      <c r="C460" s="2"/>
      <c r="D460" s="2">
        <f t="shared" si="107"/>
        <v>24879</v>
      </c>
      <c r="E460" s="2"/>
      <c r="F460" s="2">
        <f t="shared" si="107"/>
        <v>24879</v>
      </c>
      <c r="G460" s="2"/>
      <c r="H460" s="2">
        <f t="shared" si="107"/>
        <v>24879</v>
      </c>
      <c r="I460" s="2"/>
      <c r="J460" s="2">
        <f t="shared" si="107"/>
        <v>24879</v>
      </c>
      <c r="K460" s="2"/>
      <c r="L460" s="2">
        <f t="shared" si="107"/>
        <v>24879</v>
      </c>
      <c r="M460" s="2"/>
      <c r="N460" s="2">
        <f t="shared" si="107"/>
        <v>24879</v>
      </c>
      <c r="O460" s="2"/>
    </row>
    <row r="461" ht="12.75">
      <c r="A461" s="1" t="s">
        <v>86</v>
      </c>
    </row>
    <row r="462" spans="1:9" ht="12.75">
      <c r="A462" t="s">
        <v>3</v>
      </c>
      <c r="B462" s="2">
        <v>5353</v>
      </c>
      <c r="C462" s="5">
        <f>B462/$B$467</f>
        <v>0.4034215087798628</v>
      </c>
      <c r="D462" s="2">
        <f>B462+B466</f>
        <v>5558</v>
      </c>
      <c r="E462" s="5">
        <f>D462/$D$467</f>
        <v>0.4188710528299043</v>
      </c>
      <c r="F462" s="2">
        <f>D462</f>
        <v>5558</v>
      </c>
      <c r="G462" s="5">
        <f>F462/$F$467</f>
        <v>0.4188710528299043</v>
      </c>
      <c r="H462" s="2">
        <f>F462</f>
        <v>5558</v>
      </c>
      <c r="I462" s="5">
        <f>H462/H467</f>
        <v>0.4188710528299043</v>
      </c>
    </row>
    <row r="463" spans="1:9" ht="12.75">
      <c r="A463" t="s">
        <v>5</v>
      </c>
      <c r="B463" s="2">
        <v>4718</v>
      </c>
      <c r="C463" s="5">
        <f>B463/$B$467</f>
        <v>0.35556560403949056</v>
      </c>
      <c r="D463" s="2">
        <f>B463</f>
        <v>4718</v>
      </c>
      <c r="E463" s="5">
        <f>D463/$D$467</f>
        <v>0.35556560403949056</v>
      </c>
      <c r="F463" s="2">
        <f>D463+D465</f>
        <v>4967</v>
      </c>
      <c r="G463" s="5">
        <f>F463/$F$467</f>
        <v>0.37433114778807747</v>
      </c>
      <c r="H463" s="2">
        <f>F463+F464</f>
        <v>7711</v>
      </c>
      <c r="I463" s="5">
        <f>H463/H467</f>
        <v>0.5811289471700957</v>
      </c>
    </row>
    <row r="464" spans="1:7" ht="12.75">
      <c r="A464" t="s">
        <v>62</v>
      </c>
      <c r="B464" s="2">
        <v>2744</v>
      </c>
      <c r="C464" s="5">
        <f>B464/$B$467</f>
        <v>0.20679779938201823</v>
      </c>
      <c r="D464" s="2">
        <f>B464</f>
        <v>2744</v>
      </c>
      <c r="E464" s="5">
        <f>D464/$D$467</f>
        <v>0.20679779938201823</v>
      </c>
      <c r="F464" s="2">
        <f>D464</f>
        <v>2744</v>
      </c>
      <c r="G464" s="5">
        <f>F464/$F$467</f>
        <v>0.20679779938201823</v>
      </c>
    </row>
    <row r="465" spans="1:5" ht="12.75">
      <c r="A465" t="s">
        <v>70</v>
      </c>
      <c r="B465" s="2">
        <v>249</v>
      </c>
      <c r="C465" s="5">
        <f>B465/$B$467</f>
        <v>0.01876554374858693</v>
      </c>
      <c r="D465" s="2">
        <f>B465</f>
        <v>249</v>
      </c>
      <c r="E465" s="5">
        <f>D465/$D$467</f>
        <v>0.01876554374858693</v>
      </c>
    </row>
    <row r="466" spans="1:3" ht="12.75">
      <c r="A466" t="s">
        <v>7</v>
      </c>
      <c r="B466" s="2">
        <v>205</v>
      </c>
      <c r="C466" s="5">
        <f>B466/$B$467</f>
        <v>0.01544954405004145</v>
      </c>
    </row>
    <row r="467" spans="1:9" ht="12.75">
      <c r="A467" t="s">
        <v>15</v>
      </c>
      <c r="B467" s="2">
        <f aca="true" t="shared" si="108" ref="B467:I467">SUM(B462:B466)</f>
        <v>13269</v>
      </c>
      <c r="C467" s="2"/>
      <c r="D467" s="2">
        <f t="shared" si="108"/>
        <v>13269</v>
      </c>
      <c r="E467" s="2"/>
      <c r="F467" s="2">
        <f t="shared" si="108"/>
        <v>13269</v>
      </c>
      <c r="G467" s="2"/>
      <c r="H467" s="2">
        <f t="shared" si="108"/>
        <v>13269</v>
      </c>
      <c r="I467" s="2"/>
    </row>
    <row r="468" ht="12.75">
      <c r="A468" s="1" t="s">
        <v>87</v>
      </c>
    </row>
    <row r="469" spans="1:9" ht="12.75">
      <c r="A469" t="s">
        <v>5</v>
      </c>
      <c r="B469" s="2">
        <v>14297</v>
      </c>
      <c r="C469" s="5">
        <f>B469/$B$476</f>
        <v>0.48274581307401404</v>
      </c>
      <c r="D469" s="2">
        <f>B469+B475</f>
        <v>14603</v>
      </c>
      <c r="E469" s="5">
        <f aca="true" t="shared" si="109" ref="E469:E474">D469/$D$476</f>
        <v>0.4930780659103187</v>
      </c>
      <c r="F469" s="2">
        <f>D469</f>
        <v>14603</v>
      </c>
      <c r="G469" s="5">
        <f>F469/$F$476</f>
        <v>0.4930780659103187</v>
      </c>
      <c r="H469" s="2">
        <f>F469+F473</f>
        <v>15312</v>
      </c>
      <c r="I469" s="5">
        <f>H469/$H$476</f>
        <v>0.5170178282009724</v>
      </c>
    </row>
    <row r="470" spans="1:9" ht="12.75">
      <c r="A470" t="s">
        <v>3</v>
      </c>
      <c r="B470" s="2">
        <v>8831</v>
      </c>
      <c r="C470" s="5">
        <f aca="true" t="shared" si="110" ref="C470:C475">B470/$B$476</f>
        <v>0.29818341437061047</v>
      </c>
      <c r="D470" s="2">
        <f>B470</f>
        <v>8831</v>
      </c>
      <c r="E470" s="5">
        <f t="shared" si="109"/>
        <v>0.29818341437061047</v>
      </c>
      <c r="F470" s="2">
        <f>D470+D474</f>
        <v>9197</v>
      </c>
      <c r="G470" s="5">
        <f>F470/$F$476</f>
        <v>0.31054159913560236</v>
      </c>
      <c r="H470" s="2">
        <f>F470</f>
        <v>9197</v>
      </c>
      <c r="I470" s="5">
        <f>H470/$H$476</f>
        <v>0.31054159913560236</v>
      </c>
    </row>
    <row r="471" spans="1:9" ht="12.75">
      <c r="A471" t="s">
        <v>62</v>
      </c>
      <c r="B471" s="2">
        <v>2690</v>
      </c>
      <c r="C471" s="5">
        <f t="shared" si="110"/>
        <v>0.09082928146947596</v>
      </c>
      <c r="D471" s="2">
        <f>B471</f>
        <v>2690</v>
      </c>
      <c r="E471" s="5">
        <f t="shared" si="109"/>
        <v>0.09082928146947596</v>
      </c>
      <c r="F471" s="2">
        <f>D471</f>
        <v>2690</v>
      </c>
      <c r="G471" s="5">
        <f>F471/$F$476</f>
        <v>0.09082928146947596</v>
      </c>
      <c r="H471" s="2">
        <f>F471</f>
        <v>2690</v>
      </c>
      <c r="I471" s="5">
        <f>H471/$H$476</f>
        <v>0.09082928146947596</v>
      </c>
    </row>
    <row r="472" spans="1:9" ht="12.75">
      <c r="A472" t="s">
        <v>115</v>
      </c>
      <c r="B472" s="2">
        <v>2417</v>
      </c>
      <c r="C472" s="5">
        <f t="shared" si="110"/>
        <v>0.08161129119394922</v>
      </c>
      <c r="D472" s="2">
        <f>B472</f>
        <v>2417</v>
      </c>
      <c r="E472" s="5">
        <f t="shared" si="109"/>
        <v>0.08161129119394922</v>
      </c>
      <c r="F472" s="2">
        <f>D472</f>
        <v>2417</v>
      </c>
      <c r="G472" s="5">
        <f>F472/$F$476</f>
        <v>0.08161129119394922</v>
      </c>
      <c r="H472" s="2">
        <f>F472</f>
        <v>2417</v>
      </c>
      <c r="I472" s="5">
        <f>H472/$H$476</f>
        <v>0.08161129119394922</v>
      </c>
    </row>
    <row r="473" spans="1:7" ht="12.75">
      <c r="A473" t="s">
        <v>121</v>
      </c>
      <c r="B473" s="2">
        <v>709</v>
      </c>
      <c r="C473" s="5">
        <f t="shared" si="110"/>
        <v>0.023939762290653702</v>
      </c>
      <c r="D473" s="2">
        <f>B473</f>
        <v>709</v>
      </c>
      <c r="E473" s="5">
        <f t="shared" si="109"/>
        <v>0.023939762290653702</v>
      </c>
      <c r="F473" s="2">
        <f>D473</f>
        <v>709</v>
      </c>
      <c r="G473" s="5">
        <f>F473/$F$476</f>
        <v>0.023939762290653702</v>
      </c>
    </row>
    <row r="474" spans="1:5" ht="12.75">
      <c r="A474" t="s">
        <v>7</v>
      </c>
      <c r="B474" s="2">
        <v>366</v>
      </c>
      <c r="C474" s="5">
        <f t="shared" si="110"/>
        <v>0.012358184764991896</v>
      </c>
      <c r="D474" s="2">
        <f>B474</f>
        <v>366</v>
      </c>
      <c r="E474" s="5">
        <f t="shared" si="109"/>
        <v>0.012358184764991896</v>
      </c>
    </row>
    <row r="475" spans="1:3" ht="12.75">
      <c r="A475" t="s">
        <v>70</v>
      </c>
      <c r="B475" s="2">
        <v>306</v>
      </c>
      <c r="C475" s="5">
        <f t="shared" si="110"/>
        <v>0.010332252836304701</v>
      </c>
    </row>
    <row r="476" spans="1:9" ht="12.75">
      <c r="A476" t="s">
        <v>15</v>
      </c>
      <c r="B476" s="2">
        <f aca="true" t="shared" si="111" ref="B476:I476">SUM(B469:B475)</f>
        <v>29616</v>
      </c>
      <c r="C476" s="2"/>
      <c r="D476" s="2">
        <f t="shared" si="111"/>
        <v>29616</v>
      </c>
      <c r="E476" s="2"/>
      <c r="F476" s="2">
        <f t="shared" si="111"/>
        <v>29616</v>
      </c>
      <c r="G476" s="2"/>
      <c r="H476" s="2">
        <f t="shared" si="111"/>
        <v>29616</v>
      </c>
      <c r="I476" s="2"/>
    </row>
    <row r="477" ht="12.75">
      <c r="A477" s="1" t="s">
        <v>88</v>
      </c>
    </row>
    <row r="478" spans="1:3" ht="12.75">
      <c r="A478" t="s">
        <v>3</v>
      </c>
      <c r="B478" s="2">
        <v>10278</v>
      </c>
      <c r="C478" s="5">
        <f>B478/$B$489</f>
        <v>0.5010725429017161</v>
      </c>
    </row>
    <row r="479" spans="1:3" ht="12.75">
      <c r="A479" t="s">
        <v>5</v>
      </c>
      <c r="B479" s="2">
        <v>6930</v>
      </c>
      <c r="C479" s="5">
        <f aca="true" t="shared" si="112" ref="C479:C488">B479/$B$489</f>
        <v>0.3378510140405616</v>
      </c>
    </row>
    <row r="480" spans="1:3" ht="12.75">
      <c r="A480" t="s">
        <v>62</v>
      </c>
      <c r="B480" s="2">
        <v>1183</v>
      </c>
      <c r="C480" s="5">
        <f t="shared" si="112"/>
        <v>0.057673556942277694</v>
      </c>
    </row>
    <row r="481" spans="1:3" ht="12.75">
      <c r="A481" t="s">
        <v>115</v>
      </c>
      <c r="B481" s="2">
        <v>1150</v>
      </c>
      <c r="C481" s="5">
        <f t="shared" si="112"/>
        <v>0.056064742589703585</v>
      </c>
    </row>
    <row r="482" spans="1:3" ht="12.75">
      <c r="A482" t="s">
        <v>121</v>
      </c>
      <c r="B482" s="2">
        <v>255</v>
      </c>
      <c r="C482" s="5">
        <f t="shared" si="112"/>
        <v>0.012431747269890795</v>
      </c>
    </row>
    <row r="483" spans="1:3" ht="12.75">
      <c r="A483" t="s">
        <v>7</v>
      </c>
      <c r="B483" s="2">
        <v>228</v>
      </c>
      <c r="C483" s="5">
        <f t="shared" si="112"/>
        <v>0.011115444617784711</v>
      </c>
    </row>
    <row r="484" spans="1:3" ht="12" customHeight="1">
      <c r="A484" t="s">
        <v>27</v>
      </c>
      <c r="B484" s="2">
        <v>179</v>
      </c>
      <c r="C484" s="5">
        <f t="shared" si="112"/>
        <v>0.008726599063962559</v>
      </c>
    </row>
    <row r="485" spans="1:3" ht="12.75">
      <c r="A485" t="s">
        <v>70</v>
      </c>
      <c r="B485" s="2">
        <v>114</v>
      </c>
      <c r="C485" s="5">
        <f t="shared" si="112"/>
        <v>0.0055577223088923555</v>
      </c>
    </row>
    <row r="486" spans="1:3" ht="12.75">
      <c r="A486" t="s">
        <v>23</v>
      </c>
      <c r="B486" s="2">
        <v>101</v>
      </c>
      <c r="C486" s="5">
        <f t="shared" si="112"/>
        <v>0.004923946957878315</v>
      </c>
    </row>
    <row r="487" spans="1:3" ht="12.75">
      <c r="A487" t="s">
        <v>89</v>
      </c>
      <c r="B487" s="2">
        <v>62</v>
      </c>
      <c r="C487" s="5">
        <f t="shared" si="112"/>
        <v>0.0030226209048361936</v>
      </c>
    </row>
    <row r="488" spans="1:3" ht="12.75">
      <c r="A488" t="s">
        <v>118</v>
      </c>
      <c r="B488" s="2">
        <v>32</v>
      </c>
      <c r="C488" s="5">
        <f t="shared" si="112"/>
        <v>0.0015600624024961</v>
      </c>
    </row>
    <row r="489" spans="1:3" ht="12.75">
      <c r="A489" t="s">
        <v>15</v>
      </c>
      <c r="B489" s="2">
        <f>SUM(B478:B488)</f>
        <v>20512</v>
      </c>
      <c r="C489" s="2"/>
    </row>
    <row r="490" ht="12.75">
      <c r="A490" s="1" t="s">
        <v>90</v>
      </c>
    </row>
    <row r="491" spans="1:11" ht="12.75">
      <c r="A491" t="s">
        <v>3</v>
      </c>
      <c r="B491" s="2">
        <v>13969</v>
      </c>
      <c r="C491" s="5">
        <f>B491/$B$500</f>
        <v>0.49538974395347185</v>
      </c>
      <c r="D491" s="2">
        <f>B491+B499</f>
        <v>14017</v>
      </c>
      <c r="E491" s="5">
        <f>D491/$D$500</f>
        <v>0.49709199233988227</v>
      </c>
      <c r="F491" s="2">
        <f>D491</f>
        <v>14017</v>
      </c>
      <c r="G491" s="5">
        <f>F491/$F$500</f>
        <v>0.49709199233988227</v>
      </c>
      <c r="H491" s="2">
        <f>F491</f>
        <v>14017</v>
      </c>
      <c r="I491" s="5">
        <f aca="true" t="shared" si="113" ref="I491:I496">H491/$H$500</f>
        <v>0.49709199233988227</v>
      </c>
      <c r="J491" s="2">
        <f>H491+H496</f>
        <v>14357</v>
      </c>
      <c r="K491" s="5">
        <f>J491/$J$500</f>
        <v>0.5091495850769558</v>
      </c>
    </row>
    <row r="492" spans="1:11" ht="12.75">
      <c r="A492" t="s">
        <v>5</v>
      </c>
      <c r="B492" s="2">
        <v>9788</v>
      </c>
      <c r="C492" s="5">
        <f aca="true" t="shared" si="114" ref="C492:C499">B492/$B$500</f>
        <v>0.3471168167955174</v>
      </c>
      <c r="D492" s="2">
        <f>B492</f>
        <v>9788</v>
      </c>
      <c r="E492" s="5">
        <f aca="true" t="shared" si="115" ref="E492:E498">D492/$D$500</f>
        <v>0.3471168167955174</v>
      </c>
      <c r="F492" s="2">
        <f>D492+D498</f>
        <v>9962</v>
      </c>
      <c r="G492" s="5">
        <f aca="true" t="shared" si="116" ref="G492:G497">F492/$F$500</f>
        <v>0.35328746719625503</v>
      </c>
      <c r="H492" s="2">
        <f>F492+F497</f>
        <v>10179</v>
      </c>
      <c r="I492" s="5">
        <f t="shared" si="113"/>
        <v>0.360983048443152</v>
      </c>
      <c r="J492" s="2">
        <f>H492</f>
        <v>10179</v>
      </c>
      <c r="K492" s="5">
        <f>J492/$J$500</f>
        <v>0.360983048443152</v>
      </c>
    </row>
    <row r="493" spans="1:11" ht="12.75">
      <c r="A493" t="s">
        <v>115</v>
      </c>
      <c r="B493" s="2">
        <v>1841</v>
      </c>
      <c r="C493" s="5">
        <f t="shared" si="114"/>
        <v>0.06528831832044826</v>
      </c>
      <c r="D493" s="2">
        <f aca="true" t="shared" si="117" ref="D493:D498">B493</f>
        <v>1841</v>
      </c>
      <c r="E493" s="5">
        <f t="shared" si="115"/>
        <v>0.06528831832044826</v>
      </c>
      <c r="F493" s="2">
        <f>D493</f>
        <v>1841</v>
      </c>
      <c r="G493" s="5">
        <f t="shared" si="116"/>
        <v>0.06528831832044826</v>
      </c>
      <c r="H493" s="2">
        <f>F493</f>
        <v>1841</v>
      </c>
      <c r="I493" s="5">
        <f t="shared" si="113"/>
        <v>0.06528831832044826</v>
      </c>
      <c r="J493" s="2">
        <f>H493</f>
        <v>1841</v>
      </c>
      <c r="K493" s="5">
        <f>J493/$J$500</f>
        <v>0.06528831832044826</v>
      </c>
    </row>
    <row r="494" spans="1:11" ht="12.75">
      <c r="A494" t="s">
        <v>62</v>
      </c>
      <c r="B494" s="2">
        <v>1244</v>
      </c>
      <c r="C494" s="5">
        <f t="shared" si="114"/>
        <v>0.04411660401446911</v>
      </c>
      <c r="D494" s="2">
        <f t="shared" si="117"/>
        <v>1244</v>
      </c>
      <c r="E494" s="5">
        <f t="shared" si="115"/>
        <v>0.04411660401446911</v>
      </c>
      <c r="F494" s="2">
        <f>D494</f>
        <v>1244</v>
      </c>
      <c r="G494" s="5">
        <f t="shared" si="116"/>
        <v>0.04411660401446911</v>
      </c>
      <c r="H494" s="2">
        <f>F494</f>
        <v>1244</v>
      </c>
      <c r="I494" s="5">
        <f t="shared" si="113"/>
        <v>0.04411660401446911</v>
      </c>
      <c r="J494" s="2">
        <f>H494</f>
        <v>1244</v>
      </c>
      <c r="K494" s="5">
        <f>J494/$J$500</f>
        <v>0.04411660401446911</v>
      </c>
    </row>
    <row r="495" spans="1:11" ht="12.75">
      <c r="A495" t="s">
        <v>121</v>
      </c>
      <c r="B495" s="2">
        <v>577</v>
      </c>
      <c r="C495" s="5">
        <f t="shared" si="114"/>
        <v>0.02046244414497482</v>
      </c>
      <c r="D495" s="2">
        <f t="shared" si="117"/>
        <v>577</v>
      </c>
      <c r="E495" s="5">
        <f t="shared" si="115"/>
        <v>0.02046244414497482</v>
      </c>
      <c r="F495" s="2">
        <f>D495</f>
        <v>577</v>
      </c>
      <c r="G495" s="5">
        <f t="shared" si="116"/>
        <v>0.02046244414497482</v>
      </c>
      <c r="H495" s="2">
        <f>F495</f>
        <v>577</v>
      </c>
      <c r="I495" s="5">
        <f t="shared" si="113"/>
        <v>0.02046244414497482</v>
      </c>
      <c r="J495" s="2">
        <f>H495</f>
        <v>577</v>
      </c>
      <c r="K495" s="5">
        <f>J495/$J$500</f>
        <v>0.02046244414497482</v>
      </c>
    </row>
    <row r="496" spans="1:9" ht="12.75">
      <c r="A496" t="s">
        <v>7</v>
      </c>
      <c r="B496" s="2">
        <v>340</v>
      </c>
      <c r="C496" s="5">
        <f t="shared" si="114"/>
        <v>0.012057592737073552</v>
      </c>
      <c r="D496" s="2">
        <f t="shared" si="117"/>
        <v>340</v>
      </c>
      <c r="E496" s="5">
        <f t="shared" si="115"/>
        <v>0.012057592737073552</v>
      </c>
      <c r="F496" s="2">
        <f>D496</f>
        <v>340</v>
      </c>
      <c r="G496" s="5">
        <f t="shared" si="116"/>
        <v>0.012057592737073552</v>
      </c>
      <c r="H496" s="2">
        <f>F496</f>
        <v>340</v>
      </c>
      <c r="I496" s="5">
        <f t="shared" si="113"/>
        <v>0.012057592737073552</v>
      </c>
    </row>
    <row r="497" spans="1:7" ht="12.75">
      <c r="A497" t="s">
        <v>27</v>
      </c>
      <c r="B497" s="2">
        <v>217</v>
      </c>
      <c r="C497" s="5">
        <f t="shared" si="114"/>
        <v>0.007695581246896943</v>
      </c>
      <c r="D497" s="2">
        <f t="shared" si="117"/>
        <v>217</v>
      </c>
      <c r="E497" s="5">
        <f t="shared" si="115"/>
        <v>0.007695581246896943</v>
      </c>
      <c r="F497" s="2">
        <f>D497</f>
        <v>217</v>
      </c>
      <c r="G497" s="5">
        <f t="shared" si="116"/>
        <v>0.007695581246896943</v>
      </c>
    </row>
    <row r="498" spans="1:5" ht="12.75">
      <c r="A498" t="s">
        <v>70</v>
      </c>
      <c r="B498" s="2">
        <v>174</v>
      </c>
      <c r="C498" s="5">
        <f t="shared" si="114"/>
        <v>0.006170650400737641</v>
      </c>
      <c r="D498" s="2">
        <f t="shared" si="117"/>
        <v>174</v>
      </c>
      <c r="E498" s="5">
        <f t="shared" si="115"/>
        <v>0.006170650400737641</v>
      </c>
    </row>
    <row r="499" spans="1:3" ht="12.75">
      <c r="A499" t="s">
        <v>118</v>
      </c>
      <c r="B499" s="2">
        <v>48</v>
      </c>
      <c r="C499" s="5">
        <f t="shared" si="114"/>
        <v>0.0017022483864103837</v>
      </c>
    </row>
    <row r="500" spans="1:11" ht="12.75">
      <c r="A500" t="s">
        <v>15</v>
      </c>
      <c r="B500" s="2">
        <f aca="true" t="shared" si="118" ref="B500:K500">SUM(B491:B499)</f>
        <v>28198</v>
      </c>
      <c r="C500" s="2"/>
      <c r="D500" s="2">
        <f t="shared" si="118"/>
        <v>28198</v>
      </c>
      <c r="E500" s="2"/>
      <c r="F500" s="2">
        <f t="shared" si="118"/>
        <v>28198</v>
      </c>
      <c r="G500" s="2"/>
      <c r="H500" s="2">
        <f t="shared" si="118"/>
        <v>28198</v>
      </c>
      <c r="I500" s="2"/>
      <c r="J500" s="2">
        <f t="shared" si="118"/>
        <v>28198</v>
      </c>
      <c r="K500" s="2"/>
    </row>
    <row r="501" ht="12.75">
      <c r="A501" s="1" t="s">
        <v>93</v>
      </c>
    </row>
    <row r="502" spans="1:3" ht="12.75">
      <c r="A502" t="s">
        <v>3</v>
      </c>
      <c r="B502" s="2">
        <v>7396</v>
      </c>
      <c r="C502" s="5">
        <f>B502/$B$510</f>
        <v>0.5013557483731019</v>
      </c>
    </row>
    <row r="503" spans="1:3" ht="12.75">
      <c r="A503" t="s">
        <v>5</v>
      </c>
      <c r="B503" s="2">
        <v>4576</v>
      </c>
      <c r="C503" s="5">
        <f aca="true" t="shared" si="119" ref="C503:C509">B503/$B$510</f>
        <v>0.31019522776572667</v>
      </c>
    </row>
    <row r="504" spans="1:3" ht="12.75">
      <c r="A504" t="s">
        <v>62</v>
      </c>
      <c r="B504" s="2">
        <v>1302</v>
      </c>
      <c r="C504" s="5">
        <f t="shared" si="119"/>
        <v>0.0882592190889371</v>
      </c>
    </row>
    <row r="505" spans="1:3" ht="12.75">
      <c r="A505" t="s">
        <v>115</v>
      </c>
      <c r="B505" s="2">
        <v>968</v>
      </c>
      <c r="C505" s="5">
        <f t="shared" si="119"/>
        <v>0.06561822125813449</v>
      </c>
    </row>
    <row r="506" spans="1:3" ht="12.75">
      <c r="A506" t="s">
        <v>7</v>
      </c>
      <c r="B506" s="2">
        <v>243</v>
      </c>
      <c r="C506" s="5">
        <f t="shared" si="119"/>
        <v>0.01647234273318872</v>
      </c>
    </row>
    <row r="507" spans="1:3" ht="12.75">
      <c r="A507" t="s">
        <v>70</v>
      </c>
      <c r="B507" s="2">
        <v>115</v>
      </c>
      <c r="C507" s="5">
        <f t="shared" si="119"/>
        <v>0.007795553145336226</v>
      </c>
    </row>
    <row r="508" spans="1:3" ht="12.75">
      <c r="A508" t="s">
        <v>119</v>
      </c>
      <c r="B508" s="2">
        <v>82</v>
      </c>
      <c r="C508" s="5">
        <f t="shared" si="119"/>
        <v>0.0055585683297180045</v>
      </c>
    </row>
    <row r="509" spans="1:3" ht="12.75">
      <c r="A509" t="s">
        <v>118</v>
      </c>
      <c r="B509" s="2">
        <v>70</v>
      </c>
      <c r="C509" s="5">
        <f t="shared" si="119"/>
        <v>0.004745119305856833</v>
      </c>
    </row>
    <row r="510" spans="1:3" ht="12.75">
      <c r="A510" t="s">
        <v>15</v>
      </c>
      <c r="B510" s="2">
        <f>SUM(B502:B509)</f>
        <v>14752</v>
      </c>
      <c r="C510" s="2"/>
    </row>
    <row r="511" ht="12.75">
      <c r="A511" s="1" t="s">
        <v>94</v>
      </c>
    </row>
    <row r="512" spans="1:3" ht="12.75">
      <c r="A512" t="s">
        <v>5</v>
      </c>
      <c r="B512" s="2">
        <v>18039</v>
      </c>
      <c r="C512" s="5">
        <f>B512/$B$519</f>
        <v>0.5803867314436473</v>
      </c>
    </row>
    <row r="513" spans="1:3" ht="12.75">
      <c r="A513" t="s">
        <v>3</v>
      </c>
      <c r="B513" s="2">
        <v>8215</v>
      </c>
      <c r="C513" s="5">
        <f aca="true" t="shared" si="120" ref="C513:C518">B513/$B$519</f>
        <v>0.2643093851549178</v>
      </c>
    </row>
    <row r="514" spans="1:3" ht="12.75">
      <c r="A514" t="s">
        <v>62</v>
      </c>
      <c r="B514" s="2">
        <v>2519</v>
      </c>
      <c r="C514" s="5">
        <f t="shared" si="120"/>
        <v>0.08104629838164795</v>
      </c>
    </row>
    <row r="515" spans="1:3" ht="12.75">
      <c r="A515" t="s">
        <v>115</v>
      </c>
      <c r="B515" s="2">
        <v>1110</v>
      </c>
      <c r="C515" s="5">
        <f t="shared" si="120"/>
        <v>0.03571313664296515</v>
      </c>
    </row>
    <row r="516" spans="1:3" ht="12.75">
      <c r="A516" t="s">
        <v>7</v>
      </c>
      <c r="B516" s="2">
        <v>677</v>
      </c>
      <c r="C516" s="5">
        <f t="shared" si="120"/>
        <v>0.02178179595251118</v>
      </c>
    </row>
    <row r="517" spans="1:3" ht="12.75">
      <c r="A517" t="s">
        <v>23</v>
      </c>
      <c r="B517" s="2">
        <v>295</v>
      </c>
      <c r="C517" s="5">
        <f t="shared" si="120"/>
        <v>0.009491329107815064</v>
      </c>
    </row>
    <row r="518" spans="1:3" ht="12.75">
      <c r="A518" t="s">
        <v>70</v>
      </c>
      <c r="B518" s="2">
        <v>226</v>
      </c>
      <c r="C518" s="5">
        <f t="shared" si="120"/>
        <v>0.007271323316495608</v>
      </c>
    </row>
    <row r="519" spans="1:2" ht="12.75">
      <c r="A519" t="s">
        <v>15</v>
      </c>
      <c r="B519" s="2">
        <f>SUM(B512:B518)</f>
        <v>31081</v>
      </c>
    </row>
    <row r="520" ht="12.75">
      <c r="A520" s="1" t="s">
        <v>95</v>
      </c>
    </row>
    <row r="521" spans="1:5" ht="12.75">
      <c r="A521" t="s">
        <v>3</v>
      </c>
      <c r="B521" s="2">
        <v>10646</v>
      </c>
      <c r="C521" s="5">
        <f>B521/$B$528</f>
        <v>0.4970121381886088</v>
      </c>
      <c r="D521" s="2">
        <f>B521+B527</f>
        <v>10739</v>
      </c>
      <c r="E521" s="5">
        <f aca="true" t="shared" si="121" ref="E521:E526">D521/$D$528</f>
        <v>0.5013538748832866</v>
      </c>
    </row>
    <row r="522" spans="1:5" ht="12.75">
      <c r="A522" t="s">
        <v>5</v>
      </c>
      <c r="B522" s="2">
        <v>7975</v>
      </c>
      <c r="C522" s="5">
        <f aca="true" t="shared" si="122" ref="C522:C527">B522/$B$528</f>
        <v>0.3723155929038282</v>
      </c>
      <c r="D522" s="2">
        <f>B522</f>
        <v>7975</v>
      </c>
      <c r="E522" s="5">
        <f t="shared" si="121"/>
        <v>0.3723155929038282</v>
      </c>
    </row>
    <row r="523" spans="1:5" ht="12.75">
      <c r="A523" t="s">
        <v>115</v>
      </c>
      <c r="B523" s="2">
        <v>1014</v>
      </c>
      <c r="C523" s="5">
        <f t="shared" si="122"/>
        <v>0.04733893557422969</v>
      </c>
      <c r="D523" s="2">
        <f>B523</f>
        <v>1014</v>
      </c>
      <c r="E523" s="5">
        <f t="shared" si="121"/>
        <v>0.04733893557422969</v>
      </c>
    </row>
    <row r="524" spans="1:5" ht="12.75">
      <c r="A524" t="s">
        <v>62</v>
      </c>
      <c r="B524" s="2">
        <v>671</v>
      </c>
      <c r="C524" s="5">
        <f t="shared" si="122"/>
        <v>0.031325863678804855</v>
      </c>
      <c r="D524" s="2">
        <f>B524</f>
        <v>671</v>
      </c>
      <c r="E524" s="5">
        <f t="shared" si="121"/>
        <v>0.031325863678804855</v>
      </c>
    </row>
    <row r="525" spans="1:5" ht="12.75">
      <c r="A525" t="s">
        <v>7</v>
      </c>
      <c r="B525" s="2">
        <v>563</v>
      </c>
      <c r="C525" s="5">
        <f t="shared" si="122"/>
        <v>0.026283846872082166</v>
      </c>
      <c r="D525" s="2">
        <f>B525</f>
        <v>563</v>
      </c>
      <c r="E525" s="5">
        <f t="shared" si="121"/>
        <v>0.026283846872082166</v>
      </c>
    </row>
    <row r="526" spans="1:5" ht="12.75">
      <c r="A526" t="s">
        <v>119</v>
      </c>
      <c r="B526" s="2">
        <v>458</v>
      </c>
      <c r="C526" s="5">
        <f t="shared" si="122"/>
        <v>0.02138188608776844</v>
      </c>
      <c r="D526" s="2">
        <f>B526</f>
        <v>458</v>
      </c>
      <c r="E526" s="5">
        <f t="shared" si="121"/>
        <v>0.02138188608776844</v>
      </c>
    </row>
    <row r="527" spans="1:3" ht="12.75">
      <c r="A527" t="s">
        <v>118</v>
      </c>
      <c r="B527" s="2">
        <v>93</v>
      </c>
      <c r="C527" s="5">
        <f t="shared" si="122"/>
        <v>0.004341736694677871</v>
      </c>
    </row>
    <row r="528" spans="1:5" ht="12.75">
      <c r="A528" t="s">
        <v>15</v>
      </c>
      <c r="B528" s="2">
        <f>SUM(B521:B527)</f>
        <v>21420</v>
      </c>
      <c r="C528" s="2"/>
      <c r="D528" s="2">
        <f>SUM(D521:D527)</f>
        <v>21420</v>
      </c>
      <c r="E528" s="2"/>
    </row>
    <row r="529" ht="12.75">
      <c r="A529" s="1" t="s">
        <v>97</v>
      </c>
    </row>
    <row r="530" spans="1:13" ht="12.75">
      <c r="A530" t="s">
        <v>3</v>
      </c>
      <c r="B530" s="2">
        <v>8774</v>
      </c>
      <c r="C530" s="5">
        <f>B530/$B$537</f>
        <v>0.4597327744301808</v>
      </c>
      <c r="D530" s="2">
        <f>B530+B536</f>
        <v>8831</v>
      </c>
      <c r="E530" s="5">
        <f aca="true" t="shared" si="123" ref="E530:E535">D530/$D$537</f>
        <v>0.4627194131516898</v>
      </c>
      <c r="F530" s="2">
        <f>D530</f>
        <v>8831</v>
      </c>
      <c r="G530" s="5">
        <f>F530/$F$537</f>
        <v>0.4627194131516898</v>
      </c>
      <c r="H530" s="2">
        <f>F530+F534</f>
        <v>9056</v>
      </c>
      <c r="I530" s="5">
        <f>H530/$H$537</f>
        <v>0.4745087765260676</v>
      </c>
      <c r="J530" s="2">
        <f>H530</f>
        <v>9056</v>
      </c>
      <c r="K530" s="5">
        <f>J530/$J$537</f>
        <v>0.4745087765260676</v>
      </c>
      <c r="L530" s="2">
        <f>J530+(J532*0.5)</f>
        <v>9463.5</v>
      </c>
      <c r="M530" s="5">
        <f>L530/L537</f>
        <v>0.4958606235263296</v>
      </c>
    </row>
    <row r="531" spans="1:13" ht="12.75">
      <c r="A531" t="s">
        <v>5</v>
      </c>
      <c r="B531" s="2">
        <v>8394</v>
      </c>
      <c r="C531" s="5">
        <f aca="true" t="shared" si="124" ref="C531:C536">B531/$B$537</f>
        <v>0.4398218496201205</v>
      </c>
      <c r="D531" s="2">
        <f>B531</f>
        <v>8394</v>
      </c>
      <c r="E531" s="5">
        <f t="shared" si="123"/>
        <v>0.4398218496201205</v>
      </c>
      <c r="F531" s="2">
        <f>D531+D535</f>
        <v>8571</v>
      </c>
      <c r="G531" s="5">
        <f>F531/$F$537</f>
        <v>0.4490961488079644</v>
      </c>
      <c r="H531" s="2">
        <f>F531</f>
        <v>8571</v>
      </c>
      <c r="I531" s="5">
        <f>H531/$H$537</f>
        <v>0.4490961488079644</v>
      </c>
      <c r="J531" s="2">
        <f>H531+H533</f>
        <v>9214</v>
      </c>
      <c r="K531" s="5">
        <f>J531/$J$537</f>
        <v>0.4827875294734084</v>
      </c>
      <c r="L531" s="2">
        <f>J531+(J532*0.5)</f>
        <v>9621.5</v>
      </c>
      <c r="M531" s="5">
        <f>L531/L537</f>
        <v>0.5041393764736705</v>
      </c>
    </row>
    <row r="532" spans="1:11" ht="12.75">
      <c r="A532" t="s">
        <v>115</v>
      </c>
      <c r="B532" s="2">
        <v>815</v>
      </c>
      <c r="C532" s="5">
        <f t="shared" si="124"/>
        <v>0.04270369400052397</v>
      </c>
      <c r="D532" s="2">
        <f>B532</f>
        <v>815</v>
      </c>
      <c r="E532" s="5">
        <f t="shared" si="123"/>
        <v>0.04270369400052397</v>
      </c>
      <c r="F532" s="2">
        <f>D532</f>
        <v>815</v>
      </c>
      <c r="G532" s="5">
        <f>F532/$F$537</f>
        <v>0.04270369400052397</v>
      </c>
      <c r="H532" s="2">
        <f>F532</f>
        <v>815</v>
      </c>
      <c r="I532" s="5">
        <f>H532/$H$537</f>
        <v>0.04270369400052397</v>
      </c>
      <c r="J532" s="2">
        <f>H532</f>
        <v>815</v>
      </c>
      <c r="K532" s="5">
        <f>J532/$J$537</f>
        <v>0.04270369400052397</v>
      </c>
    </row>
    <row r="533" spans="1:9" ht="12.75">
      <c r="A533" t="s">
        <v>62</v>
      </c>
      <c r="B533" s="2">
        <v>643</v>
      </c>
      <c r="C533" s="5">
        <f t="shared" si="124"/>
        <v>0.03369138066544407</v>
      </c>
      <c r="D533" s="2">
        <f>B533</f>
        <v>643</v>
      </c>
      <c r="E533" s="5">
        <f t="shared" si="123"/>
        <v>0.03369138066544407</v>
      </c>
      <c r="F533" s="2">
        <f>D533</f>
        <v>643</v>
      </c>
      <c r="G533" s="5">
        <f>F533/$F$537</f>
        <v>0.03369138066544407</v>
      </c>
      <c r="H533" s="2">
        <f>F533</f>
        <v>643</v>
      </c>
      <c r="I533" s="5">
        <f>H533/$H$537</f>
        <v>0.03369138066544407</v>
      </c>
    </row>
    <row r="534" spans="1:7" ht="12.75">
      <c r="A534" t="s">
        <v>7</v>
      </c>
      <c r="B534" s="2">
        <v>225</v>
      </c>
      <c r="C534" s="5">
        <f t="shared" si="124"/>
        <v>0.011789363374377783</v>
      </c>
      <c r="D534" s="2">
        <f>B534</f>
        <v>225</v>
      </c>
      <c r="E534" s="5">
        <f t="shared" si="123"/>
        <v>0.011789363374377783</v>
      </c>
      <c r="F534" s="2">
        <f>D534</f>
        <v>225</v>
      </c>
      <c r="G534" s="5">
        <f>F534/$F$537</f>
        <v>0.011789363374377783</v>
      </c>
    </row>
    <row r="535" spans="1:5" ht="12.75">
      <c r="A535" t="s">
        <v>70</v>
      </c>
      <c r="B535" s="2">
        <v>177</v>
      </c>
      <c r="C535" s="5">
        <f t="shared" si="124"/>
        <v>0.009274299187843857</v>
      </c>
      <c r="D535" s="2">
        <f>B535</f>
        <v>177</v>
      </c>
      <c r="E535" s="5">
        <f t="shared" si="123"/>
        <v>0.009274299187843857</v>
      </c>
    </row>
    <row r="536" spans="1:3" ht="12.75">
      <c r="A536" t="s">
        <v>118</v>
      </c>
      <c r="B536" s="2">
        <v>57</v>
      </c>
      <c r="C536" s="5">
        <f t="shared" si="124"/>
        <v>0.0029866387215090385</v>
      </c>
    </row>
    <row r="537" spans="1:13" ht="12.75">
      <c r="A537" t="s">
        <v>15</v>
      </c>
      <c r="B537" s="2">
        <f aca="true" t="shared" si="125" ref="B537:M537">SUM(B530:B536)</f>
        <v>19085</v>
      </c>
      <c r="C537" s="2"/>
      <c r="D537" s="2">
        <f t="shared" si="125"/>
        <v>19085</v>
      </c>
      <c r="E537" s="2"/>
      <c r="F537" s="2">
        <f t="shared" si="125"/>
        <v>19085</v>
      </c>
      <c r="G537" s="2"/>
      <c r="H537" s="2">
        <f t="shared" si="125"/>
        <v>19085</v>
      </c>
      <c r="I537" s="2"/>
      <c r="J537" s="2">
        <f t="shared" si="125"/>
        <v>19085</v>
      </c>
      <c r="K537" s="2"/>
      <c r="L537" s="2">
        <f t="shared" si="125"/>
        <v>19085</v>
      </c>
      <c r="M537" s="2"/>
    </row>
    <row r="538" ht="12.75">
      <c r="A538" s="1" t="s">
        <v>98</v>
      </c>
    </row>
    <row r="539" spans="1:3" ht="12.75">
      <c r="A539" t="s">
        <v>3</v>
      </c>
      <c r="B539" s="2">
        <v>9894</v>
      </c>
      <c r="C539" s="5">
        <f>B539/$B$546</f>
        <v>0.5401244677366525</v>
      </c>
    </row>
    <row r="540" spans="1:3" ht="12.75">
      <c r="A540" t="s">
        <v>5</v>
      </c>
      <c r="B540" s="2">
        <v>6345</v>
      </c>
      <c r="C540" s="5">
        <f aca="true" t="shared" si="126" ref="C540:C545">B540/$B$546</f>
        <v>0.34638060923681624</v>
      </c>
    </row>
    <row r="541" spans="1:3" ht="12.75">
      <c r="A541" t="s">
        <v>115</v>
      </c>
      <c r="B541" s="2">
        <v>824</v>
      </c>
      <c r="C541" s="5">
        <f t="shared" si="126"/>
        <v>0.04498307675510427</v>
      </c>
    </row>
    <row r="542" spans="1:3" ht="12.75">
      <c r="A542" t="s">
        <v>62</v>
      </c>
      <c r="B542" s="2">
        <v>568</v>
      </c>
      <c r="C542" s="5">
        <f t="shared" si="126"/>
        <v>0.031007751937984496</v>
      </c>
    </row>
    <row r="543" spans="1:3" ht="12.75">
      <c r="A543" t="s">
        <v>7</v>
      </c>
      <c r="B543" s="2">
        <v>486</v>
      </c>
      <c r="C543" s="5">
        <f t="shared" si="126"/>
        <v>0.02653128070750082</v>
      </c>
    </row>
    <row r="544" spans="1:3" ht="12.75">
      <c r="A544" t="s">
        <v>70</v>
      </c>
      <c r="B544" s="2">
        <v>137</v>
      </c>
      <c r="C544" s="5">
        <f t="shared" si="126"/>
        <v>0.007478982421661754</v>
      </c>
    </row>
    <row r="545" spans="1:3" ht="12.75">
      <c r="A545" t="s">
        <v>118</v>
      </c>
      <c r="B545" s="2">
        <v>64</v>
      </c>
      <c r="C545" s="5">
        <f t="shared" si="126"/>
        <v>0.0034938312042799434</v>
      </c>
    </row>
    <row r="546" spans="1:2" ht="12.75">
      <c r="A546" t="s">
        <v>15</v>
      </c>
      <c r="B546" s="2">
        <f>SUM(B539:B545)</f>
        <v>18318</v>
      </c>
    </row>
    <row r="547" ht="12.75">
      <c r="A547" s="1" t="s">
        <v>135</v>
      </c>
    </row>
    <row r="548" spans="1:3" ht="12.75">
      <c r="A548" t="s">
        <v>3</v>
      </c>
      <c r="B548" s="2">
        <v>9496</v>
      </c>
      <c r="C548" s="5">
        <f>B548/$B$555</f>
        <v>0.507373370378286</v>
      </c>
    </row>
    <row r="549" spans="1:3" ht="12.75">
      <c r="A549" t="s">
        <v>5</v>
      </c>
      <c r="B549" s="2">
        <v>7608</v>
      </c>
      <c r="C549" s="5">
        <f aca="true" t="shared" si="127" ref="C549:C554">B549/$B$555</f>
        <v>0.40649711476811284</v>
      </c>
    </row>
    <row r="550" spans="1:3" ht="12.75">
      <c r="A550" t="s">
        <v>115</v>
      </c>
      <c r="B550" s="2">
        <v>537</v>
      </c>
      <c r="C550" s="5">
        <f t="shared" si="127"/>
        <v>0.02869202821115623</v>
      </c>
    </row>
    <row r="551" spans="1:3" ht="12.75">
      <c r="A551" t="s">
        <v>62</v>
      </c>
      <c r="B551" s="2">
        <v>472</v>
      </c>
      <c r="C551" s="5">
        <f t="shared" si="127"/>
        <v>0.02521906390254328</v>
      </c>
    </row>
    <row r="552" spans="1:3" ht="12.75">
      <c r="A552" t="s">
        <v>7</v>
      </c>
      <c r="B552" s="2">
        <v>349</v>
      </c>
      <c r="C552" s="5">
        <f t="shared" si="127"/>
        <v>0.018647146826244923</v>
      </c>
    </row>
    <row r="553" spans="1:3" ht="12.75">
      <c r="A553" t="s">
        <v>70</v>
      </c>
      <c r="B553" s="2">
        <v>135</v>
      </c>
      <c r="C553" s="5">
        <f t="shared" si="127"/>
        <v>0.007213079717888438</v>
      </c>
    </row>
    <row r="554" spans="1:3" ht="12.75">
      <c r="A554" t="s">
        <v>121</v>
      </c>
      <c r="B554" s="2">
        <v>119</v>
      </c>
      <c r="C554" s="5">
        <f t="shared" si="127"/>
        <v>0.006358196195768327</v>
      </c>
    </row>
    <row r="555" spans="1:2" ht="12.75">
      <c r="A555" t="s">
        <v>15</v>
      </c>
      <c r="B555" s="2">
        <f>SUM(B548:B554)</f>
        <v>18716</v>
      </c>
    </row>
    <row r="556" ht="12.75">
      <c r="A556" s="1" t="s">
        <v>100</v>
      </c>
    </row>
    <row r="557" spans="1:3" ht="12.75">
      <c r="A557" t="s">
        <v>3</v>
      </c>
      <c r="B557" s="2">
        <v>10525</v>
      </c>
      <c r="C557" s="5">
        <f>B557/$B$566</f>
        <v>0.5545895247128254</v>
      </c>
    </row>
    <row r="558" spans="1:3" ht="12.75">
      <c r="A558" t="s">
        <v>5</v>
      </c>
      <c r="B558" s="2">
        <v>6997</v>
      </c>
      <c r="C558" s="5">
        <f aca="true" t="shared" si="128" ref="C558:C565">B558/$B$566</f>
        <v>0.36869006217725786</v>
      </c>
    </row>
    <row r="559" spans="1:3" ht="12.75">
      <c r="A559" t="s">
        <v>115</v>
      </c>
      <c r="B559" s="2">
        <v>518</v>
      </c>
      <c r="C559" s="5">
        <f t="shared" si="128"/>
        <v>0.027294762356412688</v>
      </c>
    </row>
    <row r="560" spans="1:3" ht="12.75">
      <c r="A560" t="s">
        <v>62</v>
      </c>
      <c r="B560" s="2">
        <v>367</v>
      </c>
      <c r="C560" s="5">
        <f t="shared" si="128"/>
        <v>0.019338181051744126</v>
      </c>
    </row>
    <row r="561" spans="1:3" ht="12.75">
      <c r="A561" t="s">
        <v>7</v>
      </c>
      <c r="B561" s="2">
        <v>264</v>
      </c>
      <c r="C561" s="5">
        <f t="shared" si="128"/>
        <v>0.013910844135314574</v>
      </c>
    </row>
    <row r="562" spans="1:3" ht="12.75">
      <c r="A562" t="s">
        <v>119</v>
      </c>
      <c r="B562" s="2">
        <v>98</v>
      </c>
      <c r="C562" s="5">
        <f t="shared" si="128"/>
        <v>0.00516387395932132</v>
      </c>
    </row>
    <row r="563" spans="1:3" ht="12.75">
      <c r="A563" t="s">
        <v>70</v>
      </c>
      <c r="B563" s="2">
        <v>75</v>
      </c>
      <c r="C563" s="5">
        <f t="shared" si="128"/>
        <v>0.003951944356623459</v>
      </c>
    </row>
    <row r="564" spans="1:3" ht="12.75">
      <c r="A564" t="s">
        <v>23</v>
      </c>
      <c r="B564" s="2">
        <v>69</v>
      </c>
      <c r="C564" s="5">
        <f t="shared" si="128"/>
        <v>0.003635788808093582</v>
      </c>
    </row>
    <row r="565" spans="1:3" ht="12.75">
      <c r="A565" t="s">
        <v>118</v>
      </c>
      <c r="B565" s="2">
        <v>65</v>
      </c>
      <c r="C565" s="5">
        <f t="shared" si="128"/>
        <v>0.0034250184424069975</v>
      </c>
    </row>
    <row r="566" spans="1:2" ht="12.75">
      <c r="A566" t="s">
        <v>15</v>
      </c>
      <c r="B566" s="2">
        <f>SUM(B557:B565)</f>
        <v>18978</v>
      </c>
    </row>
    <row r="567" ht="12.75">
      <c r="A567" s="1" t="s">
        <v>101</v>
      </c>
    </row>
    <row r="568" spans="1:3" ht="12.75">
      <c r="A568" t="s">
        <v>5</v>
      </c>
      <c r="B568" s="2">
        <v>11038</v>
      </c>
      <c r="C568" s="5">
        <f aca="true" t="shared" si="129" ref="C568:C573">B568/$B$574</f>
        <v>0.6019523368053662</v>
      </c>
    </row>
    <row r="569" spans="1:3" ht="12.75">
      <c r="A569" t="s">
        <v>3</v>
      </c>
      <c r="B569" s="2">
        <v>5515</v>
      </c>
      <c r="C569" s="5">
        <f t="shared" si="129"/>
        <v>0.30075803021213937</v>
      </c>
    </row>
    <row r="570" spans="1:3" ht="12.75">
      <c r="A570" t="s">
        <v>115</v>
      </c>
      <c r="B570" s="2">
        <v>839</v>
      </c>
      <c r="C570" s="5">
        <f t="shared" si="129"/>
        <v>0.04575448546654305</v>
      </c>
    </row>
    <row r="571" spans="1:3" ht="12.75">
      <c r="A571" t="s">
        <v>62</v>
      </c>
      <c r="B571" s="2">
        <v>519</v>
      </c>
      <c r="C571" s="5">
        <f t="shared" si="129"/>
        <v>0.0283034302230463</v>
      </c>
    </row>
    <row r="572" spans="1:3" ht="12.75">
      <c r="A572" t="s">
        <v>7</v>
      </c>
      <c r="B572" s="2">
        <v>337</v>
      </c>
      <c r="C572" s="5">
        <f t="shared" si="129"/>
        <v>0.01837814255330752</v>
      </c>
    </row>
    <row r="573" spans="1:3" ht="12.75">
      <c r="A573" t="s">
        <v>118</v>
      </c>
      <c r="B573" s="2">
        <v>89</v>
      </c>
      <c r="C573" s="5">
        <f t="shared" si="129"/>
        <v>0.004853574739597535</v>
      </c>
    </row>
    <row r="574" spans="1:2" ht="12.75">
      <c r="A574" t="s">
        <v>15</v>
      </c>
      <c r="B574" s="2">
        <f>SUM(B568:B573)</f>
        <v>18337</v>
      </c>
    </row>
    <row r="575" ht="12.75">
      <c r="A575" s="1" t="s">
        <v>136</v>
      </c>
    </row>
    <row r="576" spans="1:3" ht="12.75">
      <c r="A576" t="s">
        <v>5</v>
      </c>
      <c r="B576" s="2">
        <v>12036</v>
      </c>
      <c r="C576" s="5">
        <f>B576/$B$584</f>
        <v>0.5024630541871922</v>
      </c>
    </row>
    <row r="577" spans="1:3" ht="12.75">
      <c r="A577" t="s">
        <v>3</v>
      </c>
      <c r="B577" s="2">
        <v>9390</v>
      </c>
      <c r="C577" s="5">
        <f aca="true" t="shared" si="130" ref="C577:C583">B577/$B$584</f>
        <v>0.39200133589379643</v>
      </c>
    </row>
    <row r="578" spans="1:3" ht="12.75">
      <c r="A578" t="s">
        <v>115</v>
      </c>
      <c r="B578" s="2">
        <v>1062</v>
      </c>
      <c r="C578" s="5">
        <f t="shared" si="130"/>
        <v>0.04433497536945813</v>
      </c>
    </row>
    <row r="579" spans="1:3" ht="12.75">
      <c r="A579" t="s">
        <v>7</v>
      </c>
      <c r="B579" s="2">
        <v>714</v>
      </c>
      <c r="C579" s="5">
        <f t="shared" si="130"/>
        <v>0.029807130333138514</v>
      </c>
    </row>
    <row r="580" spans="1:3" ht="12.75">
      <c r="A580" t="s">
        <v>62</v>
      </c>
      <c r="B580" s="2">
        <v>489</v>
      </c>
      <c r="C580" s="5">
        <f t="shared" si="130"/>
        <v>0.020414127076897385</v>
      </c>
    </row>
    <row r="581" spans="1:3" ht="12.75">
      <c r="A581" t="s">
        <v>23</v>
      </c>
      <c r="B581" s="2">
        <v>96</v>
      </c>
      <c r="C581" s="5">
        <f t="shared" si="130"/>
        <v>0.0040076813893295486</v>
      </c>
    </row>
    <row r="582" spans="1:3" ht="12.75">
      <c r="A582" t="s">
        <v>70</v>
      </c>
      <c r="B582" s="2">
        <v>85</v>
      </c>
      <c r="C582" s="5">
        <f t="shared" si="130"/>
        <v>0.003548467896802204</v>
      </c>
    </row>
    <row r="583" spans="1:3" ht="12.75">
      <c r="A583" t="s">
        <v>118</v>
      </c>
      <c r="B583" s="2">
        <v>82</v>
      </c>
      <c r="C583" s="5">
        <f t="shared" si="130"/>
        <v>0.003423227853385656</v>
      </c>
    </row>
    <row r="584" spans="1:2" ht="12.75">
      <c r="A584" t="s">
        <v>15</v>
      </c>
      <c r="B584" s="2">
        <f>SUM(B576:B583)</f>
        <v>23954</v>
      </c>
    </row>
    <row r="585" ht="12.75">
      <c r="A585" s="1" t="s">
        <v>102</v>
      </c>
    </row>
    <row r="586" spans="1:3" ht="12.75">
      <c r="A586" t="s">
        <v>3</v>
      </c>
      <c r="B586" s="2">
        <v>11155</v>
      </c>
      <c r="C586" s="5">
        <f>B586/$B$594</f>
        <v>0.6405029857602205</v>
      </c>
    </row>
    <row r="587" spans="1:3" ht="12.75">
      <c r="A587" t="s">
        <v>5</v>
      </c>
      <c r="B587" s="2">
        <v>4243</v>
      </c>
      <c r="C587" s="5">
        <f aca="true" t="shared" si="131" ref="C587:C593">B587/$B$594</f>
        <v>0.24362655029857602</v>
      </c>
    </row>
    <row r="588" spans="1:3" ht="12.75">
      <c r="A588" t="s">
        <v>7</v>
      </c>
      <c r="B588" s="2">
        <v>759</v>
      </c>
      <c r="C588" s="5">
        <f t="shared" si="131"/>
        <v>0.043580615525953145</v>
      </c>
    </row>
    <row r="589" spans="1:3" ht="12.75">
      <c r="A589" t="s">
        <v>115</v>
      </c>
      <c r="B589" s="2">
        <v>584</v>
      </c>
      <c r="C589" s="5">
        <f t="shared" si="131"/>
        <v>0.03353238401469913</v>
      </c>
    </row>
    <row r="590" spans="1:3" ht="12.75">
      <c r="A590" t="s">
        <v>62</v>
      </c>
      <c r="B590" s="2">
        <v>354</v>
      </c>
      <c r="C590" s="5">
        <f t="shared" si="131"/>
        <v>0.020326136885622417</v>
      </c>
    </row>
    <row r="591" spans="1:3" ht="12.75">
      <c r="A591" t="s">
        <v>89</v>
      </c>
      <c r="B591" s="2">
        <v>121</v>
      </c>
      <c r="C591" s="5">
        <f t="shared" si="131"/>
        <v>0.006947634359209922</v>
      </c>
    </row>
    <row r="592" spans="1:3" ht="12.75">
      <c r="A592" t="s">
        <v>118</v>
      </c>
      <c r="B592" s="2">
        <v>114</v>
      </c>
      <c r="C592" s="5">
        <f t="shared" si="131"/>
        <v>0.006545705098759761</v>
      </c>
    </row>
    <row r="593" spans="1:3" ht="12.75">
      <c r="A593" t="s">
        <v>70</v>
      </c>
      <c r="B593" s="2">
        <v>86</v>
      </c>
      <c r="C593" s="5">
        <f t="shared" si="131"/>
        <v>0.004937988056959118</v>
      </c>
    </row>
    <row r="594" spans="1:2" ht="12.75">
      <c r="A594" t="s">
        <v>15</v>
      </c>
      <c r="B594" s="2">
        <f>SUM(B586:B593)</f>
        <v>17416</v>
      </c>
    </row>
    <row r="595" ht="12.75">
      <c r="A595" s="1" t="s">
        <v>103</v>
      </c>
    </row>
    <row r="596" spans="1:11" ht="12.75">
      <c r="A596" t="s">
        <v>5</v>
      </c>
      <c r="B596" s="2">
        <v>12637</v>
      </c>
      <c r="C596" s="5">
        <f>B596/$B$604</f>
        <v>0.4885752947999227</v>
      </c>
      <c r="D596" s="2">
        <f>B596+B603</f>
        <v>12699</v>
      </c>
      <c r="E596" s="5">
        <f>D596/$D$604</f>
        <v>0.49097235646626713</v>
      </c>
      <c r="F596" s="2">
        <f>D596+D602</f>
        <v>12769</v>
      </c>
      <c r="G596" s="5">
        <f aca="true" t="shared" si="132" ref="G596:G601">F596/$F$604</f>
        <v>0.49367871641213995</v>
      </c>
      <c r="H596" s="2">
        <f>F596</f>
        <v>12769</v>
      </c>
      <c r="I596" s="5">
        <f>H596/$H$604</f>
        <v>0.49367871641213995</v>
      </c>
      <c r="J596" s="2">
        <f>H596+H600</f>
        <v>13175</v>
      </c>
      <c r="K596" s="5">
        <f>J596/$J$604</f>
        <v>0.5093756040982022</v>
      </c>
    </row>
    <row r="597" spans="1:11" ht="12.75">
      <c r="A597" t="s">
        <v>3</v>
      </c>
      <c r="B597" s="2">
        <v>11074</v>
      </c>
      <c r="C597" s="5">
        <f aca="true" t="shared" si="133" ref="C597:C603">B597/$B$604</f>
        <v>0.42814614343707713</v>
      </c>
      <c r="D597" s="2">
        <f aca="true" t="shared" si="134" ref="D597:D602">B597</f>
        <v>11074</v>
      </c>
      <c r="E597" s="5">
        <f aca="true" t="shared" si="135" ref="E597:E602">D597/$D$604</f>
        <v>0.42814614343707713</v>
      </c>
      <c r="F597" s="2">
        <f>D597</f>
        <v>11074</v>
      </c>
      <c r="G597" s="5">
        <f t="shared" si="132"/>
        <v>0.42814614343707713</v>
      </c>
      <c r="H597" s="2">
        <f>F597+F601</f>
        <v>11150</v>
      </c>
      <c r="I597" s="5">
        <f>H597/$H$604</f>
        <v>0.4310844770925962</v>
      </c>
      <c r="J597" s="2">
        <f>H597</f>
        <v>11150</v>
      </c>
      <c r="K597" s="5">
        <f>J597/$J$604</f>
        <v>0.4310844770925962</v>
      </c>
    </row>
    <row r="598" spans="1:11" ht="12.75">
      <c r="A598" t="s">
        <v>115</v>
      </c>
      <c r="B598" s="2">
        <v>857</v>
      </c>
      <c r="C598" s="5">
        <f t="shared" si="133"/>
        <v>0.03313357819447129</v>
      </c>
      <c r="D598" s="2">
        <f t="shared" si="134"/>
        <v>857</v>
      </c>
      <c r="E598" s="5">
        <f t="shared" si="135"/>
        <v>0.03313357819447129</v>
      </c>
      <c r="F598" s="2">
        <f>D598</f>
        <v>857</v>
      </c>
      <c r="G598" s="5">
        <f t="shared" si="132"/>
        <v>0.03313357819447129</v>
      </c>
      <c r="H598" s="2">
        <f>F598</f>
        <v>857</v>
      </c>
      <c r="I598" s="5">
        <f>H598/$H$604</f>
        <v>0.03313357819447129</v>
      </c>
      <c r="J598" s="2">
        <f>H598</f>
        <v>857</v>
      </c>
      <c r="K598" s="5">
        <f>J598/$J$604</f>
        <v>0.03313357819447129</v>
      </c>
    </row>
    <row r="599" spans="1:11" ht="12.75">
      <c r="A599" t="s">
        <v>7</v>
      </c>
      <c r="B599" s="2">
        <v>683</v>
      </c>
      <c r="C599" s="5">
        <f t="shared" si="133"/>
        <v>0.02640634061473033</v>
      </c>
      <c r="D599" s="2">
        <f t="shared" si="134"/>
        <v>683</v>
      </c>
      <c r="E599" s="5">
        <f t="shared" si="135"/>
        <v>0.02640634061473033</v>
      </c>
      <c r="F599" s="2">
        <f>D599</f>
        <v>683</v>
      </c>
      <c r="G599" s="5">
        <f t="shared" si="132"/>
        <v>0.02640634061473033</v>
      </c>
      <c r="H599" s="2">
        <f>F599</f>
        <v>683</v>
      </c>
      <c r="I599" s="5">
        <f>H599/$H$604</f>
        <v>0.02640634061473033</v>
      </c>
      <c r="J599" s="2">
        <f>H599</f>
        <v>683</v>
      </c>
      <c r="K599" s="5">
        <f>J599/$J$604</f>
        <v>0.02640634061473033</v>
      </c>
    </row>
    <row r="600" spans="1:9" ht="12.75">
      <c r="A600" t="s">
        <v>62</v>
      </c>
      <c r="B600" s="2">
        <v>406</v>
      </c>
      <c r="C600" s="5">
        <f t="shared" si="133"/>
        <v>0.015696887686062245</v>
      </c>
      <c r="D600" s="2">
        <f t="shared" si="134"/>
        <v>406</v>
      </c>
      <c r="E600" s="5">
        <f t="shared" si="135"/>
        <v>0.015696887686062245</v>
      </c>
      <c r="F600" s="2">
        <f>D600</f>
        <v>406</v>
      </c>
      <c r="G600" s="5">
        <f t="shared" si="132"/>
        <v>0.015696887686062245</v>
      </c>
      <c r="H600" s="2">
        <f>F600</f>
        <v>406</v>
      </c>
      <c r="I600" s="5">
        <f>H600/$H$604</f>
        <v>0.015696887686062245</v>
      </c>
    </row>
    <row r="601" spans="1:7" ht="12.75">
      <c r="A601" t="s">
        <v>118</v>
      </c>
      <c r="B601" s="2">
        <v>76</v>
      </c>
      <c r="C601" s="5">
        <f t="shared" si="133"/>
        <v>0.002938333655519041</v>
      </c>
      <c r="D601" s="2">
        <f t="shared" si="134"/>
        <v>76</v>
      </c>
      <c r="E601" s="5">
        <f t="shared" si="135"/>
        <v>0.002938333655519041</v>
      </c>
      <c r="F601" s="2">
        <f>D601</f>
        <v>76</v>
      </c>
      <c r="G601" s="5">
        <f t="shared" si="132"/>
        <v>0.002938333655519041</v>
      </c>
    </row>
    <row r="602" spans="1:5" ht="12.75">
      <c r="A602" t="s">
        <v>27</v>
      </c>
      <c r="B602" s="2">
        <v>70</v>
      </c>
      <c r="C602" s="5">
        <f t="shared" si="133"/>
        <v>0.0027063599458728013</v>
      </c>
      <c r="D602" s="2">
        <f t="shared" si="134"/>
        <v>70</v>
      </c>
      <c r="E602" s="5">
        <f t="shared" si="135"/>
        <v>0.0027063599458728013</v>
      </c>
    </row>
    <row r="603" spans="1:3" ht="12.75">
      <c r="A603" t="s">
        <v>121</v>
      </c>
      <c r="B603" s="2">
        <v>62</v>
      </c>
      <c r="C603" s="5">
        <f t="shared" si="133"/>
        <v>0.002397061666344481</v>
      </c>
    </row>
    <row r="604" spans="1:11" ht="12.75">
      <c r="A604" t="s">
        <v>15</v>
      </c>
      <c r="B604" s="2">
        <f aca="true" t="shared" si="136" ref="B604:K604">SUM(B596:B603)</f>
        <v>25865</v>
      </c>
      <c r="C604" s="2"/>
      <c r="D604" s="2">
        <f t="shared" si="136"/>
        <v>25865</v>
      </c>
      <c r="E604" s="2"/>
      <c r="F604" s="2">
        <f t="shared" si="136"/>
        <v>25865</v>
      </c>
      <c r="G604" s="2"/>
      <c r="H604" s="2">
        <f t="shared" si="136"/>
        <v>25865</v>
      </c>
      <c r="I604" s="2"/>
      <c r="J604" s="2">
        <f t="shared" si="136"/>
        <v>25865</v>
      </c>
      <c r="K604" s="2"/>
    </row>
    <row r="605" ht="12.75">
      <c r="A605" s="1" t="s">
        <v>104</v>
      </c>
    </row>
    <row r="606" spans="1:3" ht="12.75">
      <c r="A606" t="s">
        <v>5</v>
      </c>
      <c r="B606" s="2">
        <v>15509</v>
      </c>
      <c r="C606" s="5">
        <f>B606/$B$613</f>
        <v>0.6867555240667759</v>
      </c>
    </row>
    <row r="607" spans="1:3" ht="12.75">
      <c r="A607" t="s">
        <v>3</v>
      </c>
      <c r="B607" s="2">
        <v>4977</v>
      </c>
      <c r="C607" s="5">
        <f aca="true" t="shared" si="137" ref="C607:C612">B607/$B$613</f>
        <v>0.22038701678253553</v>
      </c>
    </row>
    <row r="608" spans="1:3" ht="12.75">
      <c r="A608" t="s">
        <v>115</v>
      </c>
      <c r="B608" s="2">
        <v>827</v>
      </c>
      <c r="C608" s="5">
        <f t="shared" si="137"/>
        <v>0.036620466722756054</v>
      </c>
    </row>
    <row r="609" spans="1:3" ht="12.75">
      <c r="A609" t="s">
        <v>7</v>
      </c>
      <c r="B609" s="2">
        <v>627</v>
      </c>
      <c r="C609" s="5">
        <f t="shared" si="137"/>
        <v>0.027764247442766683</v>
      </c>
    </row>
    <row r="610" spans="1:3" ht="12.75">
      <c r="A610" t="s">
        <v>62</v>
      </c>
      <c r="B610" s="2">
        <v>495</v>
      </c>
      <c r="C610" s="5">
        <f t="shared" si="137"/>
        <v>0.021919142717973697</v>
      </c>
    </row>
    <row r="611" spans="1:3" ht="12.75">
      <c r="A611" t="s">
        <v>70</v>
      </c>
      <c r="B611" s="2">
        <v>91</v>
      </c>
      <c r="C611" s="5">
        <f t="shared" si="137"/>
        <v>0.0040295797723951645</v>
      </c>
    </row>
    <row r="612" spans="1:3" ht="12.75">
      <c r="A612" t="s">
        <v>118</v>
      </c>
      <c r="B612" s="2">
        <v>57</v>
      </c>
      <c r="C612" s="5">
        <f t="shared" si="137"/>
        <v>0.002524022494796971</v>
      </c>
    </row>
    <row r="613" spans="1:2" ht="12.75">
      <c r="A613" t="s">
        <v>15</v>
      </c>
      <c r="B613" s="2">
        <f>SUM(B606:B612)</f>
        <v>22583</v>
      </c>
    </row>
    <row r="614" ht="12.75">
      <c r="A614" s="1" t="s">
        <v>105</v>
      </c>
    </row>
    <row r="615" spans="1:3" ht="12.75">
      <c r="A615" t="s">
        <v>3</v>
      </c>
      <c r="B615" s="2">
        <v>11960</v>
      </c>
      <c r="C615" s="5">
        <f>B615/$B$626</f>
        <v>0.5250680481166038</v>
      </c>
    </row>
    <row r="616" spans="1:3" ht="12.75">
      <c r="A616" t="s">
        <v>5</v>
      </c>
      <c r="B616" s="2">
        <v>7636</v>
      </c>
      <c r="C616" s="5">
        <f aca="true" t="shared" si="138" ref="C616:C625">B616/$B$626</f>
        <v>0.3352357537975239</v>
      </c>
    </row>
    <row r="617" spans="1:3" ht="12.75">
      <c r="A617" t="s">
        <v>115</v>
      </c>
      <c r="B617" s="2">
        <v>1093</v>
      </c>
      <c r="C617" s="5">
        <f t="shared" si="138"/>
        <v>0.047984897708315044</v>
      </c>
    </row>
    <row r="618" spans="1:3" ht="12.75">
      <c r="A618" t="s">
        <v>7</v>
      </c>
      <c r="B618" s="2">
        <v>1008</v>
      </c>
      <c r="C618" s="5">
        <f t="shared" si="138"/>
        <v>0.044253226797787336</v>
      </c>
    </row>
    <row r="619" spans="1:3" ht="12.75">
      <c r="A619" t="s">
        <v>62</v>
      </c>
      <c r="B619" s="2">
        <v>654</v>
      </c>
      <c r="C619" s="5">
        <f t="shared" si="138"/>
        <v>0.028711915005707262</v>
      </c>
    </row>
    <row r="620" spans="1:3" ht="12.75">
      <c r="A620" t="s">
        <v>70</v>
      </c>
      <c r="B620" s="2">
        <v>96</v>
      </c>
      <c r="C620" s="5">
        <f t="shared" si="138"/>
        <v>0.004214593028360699</v>
      </c>
    </row>
    <row r="621" spans="1:3" ht="12.75">
      <c r="A621" t="s">
        <v>119</v>
      </c>
      <c r="B621" s="2">
        <v>92</v>
      </c>
      <c r="C621" s="5">
        <f t="shared" si="138"/>
        <v>0.0040389849855123365</v>
      </c>
    </row>
    <row r="622" spans="1:3" ht="12.75">
      <c r="A622" t="s">
        <v>23</v>
      </c>
      <c r="B622" s="2">
        <v>73</v>
      </c>
      <c r="C622" s="5">
        <f t="shared" si="138"/>
        <v>0.003204846781982615</v>
      </c>
    </row>
    <row r="623" spans="1:3" ht="12.75">
      <c r="A623" t="s">
        <v>118</v>
      </c>
      <c r="B623" s="2">
        <v>64</v>
      </c>
      <c r="C623" s="5">
        <f t="shared" si="138"/>
        <v>0.002809728685573799</v>
      </c>
    </row>
    <row r="624" spans="1:3" ht="12.75">
      <c r="A624" t="s">
        <v>123</v>
      </c>
      <c r="B624" s="2">
        <v>59</v>
      </c>
      <c r="C624" s="5">
        <f t="shared" si="138"/>
        <v>0.002590218632013346</v>
      </c>
    </row>
    <row r="625" spans="1:3" ht="12.75">
      <c r="A625" t="s">
        <v>117</v>
      </c>
      <c r="B625" s="2">
        <v>43</v>
      </c>
      <c r="C625" s="5">
        <f t="shared" si="138"/>
        <v>0.0018877864606198964</v>
      </c>
    </row>
    <row r="626" spans="1:2" ht="12.75">
      <c r="A626" t="s">
        <v>15</v>
      </c>
      <c r="B626" s="2">
        <f>SUM(B615:B625)</f>
        <v>22778</v>
      </c>
    </row>
    <row r="627" ht="12.75">
      <c r="A627" s="1" t="s">
        <v>106</v>
      </c>
    </row>
    <row r="628" spans="1:3" ht="12.75">
      <c r="A628" t="s">
        <v>3</v>
      </c>
      <c r="B628" s="2">
        <v>11585</v>
      </c>
      <c r="C628" s="5">
        <f>B628/$B$636</f>
        <v>0.5331829896907216</v>
      </c>
    </row>
    <row r="629" spans="1:3" ht="12.75">
      <c r="A629" t="s">
        <v>5</v>
      </c>
      <c r="B629" s="2">
        <v>6862</v>
      </c>
      <c r="C629" s="5">
        <f aca="true" t="shared" si="139" ref="C629:C635">B629/$B$636</f>
        <v>0.3158136966126657</v>
      </c>
    </row>
    <row r="630" spans="1:3" ht="12.75">
      <c r="A630" t="s">
        <v>115</v>
      </c>
      <c r="B630" s="2">
        <v>1227</v>
      </c>
      <c r="C630" s="5">
        <f t="shared" si="139"/>
        <v>0.056470913107511046</v>
      </c>
    </row>
    <row r="631" spans="1:3" ht="12.75">
      <c r="A631" t="s">
        <v>62</v>
      </c>
      <c r="B631" s="2">
        <v>979</v>
      </c>
      <c r="C631" s="5">
        <f t="shared" si="139"/>
        <v>0.04505706921944035</v>
      </c>
    </row>
    <row r="632" spans="1:3" ht="12.75">
      <c r="A632" t="s">
        <v>7</v>
      </c>
      <c r="B632" s="2">
        <v>790</v>
      </c>
      <c r="C632" s="5">
        <f t="shared" si="139"/>
        <v>0.03635861561119293</v>
      </c>
    </row>
    <row r="633" spans="1:3" ht="12.75">
      <c r="A633" t="s">
        <v>123</v>
      </c>
      <c r="B633" s="2">
        <v>102</v>
      </c>
      <c r="C633" s="5">
        <f t="shared" si="139"/>
        <v>0.00469440353460972</v>
      </c>
    </row>
    <row r="634" spans="1:3" ht="12.75">
      <c r="A634" t="s">
        <v>118</v>
      </c>
      <c r="B634" s="2">
        <v>97</v>
      </c>
      <c r="C634" s="5">
        <f t="shared" si="139"/>
        <v>0.004464285714285714</v>
      </c>
    </row>
    <row r="635" spans="1:3" ht="12.75">
      <c r="A635" t="s">
        <v>119</v>
      </c>
      <c r="B635" s="2">
        <v>86</v>
      </c>
      <c r="C635" s="5">
        <f t="shared" si="139"/>
        <v>0.003958026509572901</v>
      </c>
    </row>
    <row r="636" spans="1:2" ht="12.75">
      <c r="A636" t="s">
        <v>15</v>
      </c>
      <c r="B636" s="2">
        <f>SUM(B628:B635)</f>
        <v>21728</v>
      </c>
    </row>
    <row r="637" ht="12.75">
      <c r="A637" s="1" t="s">
        <v>109</v>
      </c>
    </row>
    <row r="638" spans="1:3" ht="12.75">
      <c r="A638" t="s">
        <v>5</v>
      </c>
      <c r="B638" s="2">
        <v>16675</v>
      </c>
      <c r="C638" s="5">
        <f>B638/$B$646</f>
        <v>0.7128810226155359</v>
      </c>
    </row>
    <row r="639" spans="1:3" ht="12.75">
      <c r="A639" t="s">
        <v>3</v>
      </c>
      <c r="B639" s="2">
        <v>3486</v>
      </c>
      <c r="C639" s="5">
        <f aca="true" t="shared" si="140" ref="C639:C645">B639/$B$646</f>
        <v>0.14903167885084007</v>
      </c>
    </row>
    <row r="640" spans="1:3" ht="12.75">
      <c r="A640" t="s">
        <v>62</v>
      </c>
      <c r="B640" s="2">
        <v>1326</v>
      </c>
      <c r="C640" s="5">
        <f t="shared" si="140"/>
        <v>0.05668846992432987</v>
      </c>
    </row>
    <row r="641" spans="1:3" ht="12.75">
      <c r="A641" t="s">
        <v>115</v>
      </c>
      <c r="B641" s="2">
        <v>1182</v>
      </c>
      <c r="C641" s="5">
        <f t="shared" si="140"/>
        <v>0.05053225599589586</v>
      </c>
    </row>
    <row r="642" spans="1:3" ht="12.75">
      <c r="A642" t="s">
        <v>7</v>
      </c>
      <c r="B642" s="2">
        <v>461</v>
      </c>
      <c r="C642" s="5">
        <f t="shared" si="140"/>
        <v>0.019708434868111666</v>
      </c>
    </row>
    <row r="643" spans="1:3" ht="12.75">
      <c r="A643" t="s">
        <v>121</v>
      </c>
      <c r="B643" s="2">
        <v>174</v>
      </c>
      <c r="C643" s="5">
        <f t="shared" si="140"/>
        <v>0.007438758496857766</v>
      </c>
    </row>
    <row r="644" spans="1:3" ht="12.75">
      <c r="A644" t="s">
        <v>118</v>
      </c>
      <c r="B644" s="2">
        <v>47</v>
      </c>
      <c r="C644" s="5">
        <f t="shared" si="140"/>
        <v>0.0020093198238638793</v>
      </c>
    </row>
    <row r="645" spans="1:3" ht="12.75">
      <c r="A645" t="s">
        <v>119</v>
      </c>
      <c r="B645" s="2">
        <v>40</v>
      </c>
      <c r="C645" s="5">
        <f t="shared" si="140"/>
        <v>0.0017100594245650037</v>
      </c>
    </row>
    <row r="646" spans="1:2" ht="12.75">
      <c r="A646" t="s">
        <v>15</v>
      </c>
      <c r="B646" s="2">
        <f>SUM(B638:B645)</f>
        <v>23391</v>
      </c>
    </row>
    <row r="647" ht="12.75">
      <c r="A647" s="1" t="s">
        <v>110</v>
      </c>
    </row>
    <row r="648" spans="1:3" ht="12.75">
      <c r="A648" t="s">
        <v>5</v>
      </c>
      <c r="B648" s="2">
        <v>12326</v>
      </c>
      <c r="C648" s="5">
        <f>B648/$B$657</f>
        <v>0.5716538354512568</v>
      </c>
    </row>
    <row r="649" spans="1:3" ht="12.75">
      <c r="A649" t="s">
        <v>3</v>
      </c>
      <c r="B649" s="2">
        <v>6288</v>
      </c>
      <c r="C649" s="5">
        <f aca="true" t="shared" si="141" ref="C649:C656">B649/$B$657</f>
        <v>0.2916241536035618</v>
      </c>
    </row>
    <row r="650" spans="1:3" ht="12.75">
      <c r="A650" t="s">
        <v>62</v>
      </c>
      <c r="B650" s="2">
        <v>1430</v>
      </c>
      <c r="C650" s="5">
        <f t="shared" si="141"/>
        <v>0.0663203784435581</v>
      </c>
    </row>
    <row r="651" spans="1:3" ht="12.75">
      <c r="A651" t="s">
        <v>115</v>
      </c>
      <c r="B651" s="2">
        <v>693</v>
      </c>
      <c r="C651" s="5">
        <f t="shared" si="141"/>
        <v>0.032139875707262774</v>
      </c>
    </row>
    <row r="652" spans="1:3" ht="12.75">
      <c r="A652" t="s">
        <v>7</v>
      </c>
      <c r="B652" s="2">
        <v>532</v>
      </c>
      <c r="C652" s="5">
        <f t="shared" si="141"/>
        <v>0.024673035896484556</v>
      </c>
    </row>
    <row r="653" spans="1:3" ht="12.75">
      <c r="A653" t="s">
        <v>70</v>
      </c>
      <c r="B653" s="2">
        <v>98</v>
      </c>
      <c r="C653" s="5">
        <f t="shared" si="141"/>
        <v>0.004545032928299787</v>
      </c>
    </row>
    <row r="654" spans="1:3" ht="12.75">
      <c r="A654" t="s">
        <v>119</v>
      </c>
      <c r="B654" s="2">
        <v>91</v>
      </c>
      <c r="C654" s="5">
        <f t="shared" si="141"/>
        <v>0.004220387719135516</v>
      </c>
    </row>
    <row r="655" spans="1:3" ht="12.75">
      <c r="A655" t="s">
        <v>27</v>
      </c>
      <c r="B655" s="2">
        <v>68</v>
      </c>
      <c r="C655" s="5">
        <f t="shared" si="141"/>
        <v>0.0031536963175957705</v>
      </c>
    </row>
    <row r="656" spans="1:3" ht="12.75">
      <c r="A656" t="s">
        <v>118</v>
      </c>
      <c r="B656" s="2">
        <v>36</v>
      </c>
      <c r="C656" s="5">
        <f t="shared" si="141"/>
        <v>0.0016696039328448196</v>
      </c>
    </row>
    <row r="657" spans="1:2" ht="12.75">
      <c r="A657" t="s">
        <v>15</v>
      </c>
      <c r="B657" s="2">
        <f>SUM(B648:B656)</f>
        <v>21562</v>
      </c>
    </row>
    <row r="658" ht="12.75">
      <c r="A658" s="1" t="s">
        <v>111</v>
      </c>
    </row>
    <row r="659" spans="1:9" ht="12.75">
      <c r="A659" t="s">
        <v>3</v>
      </c>
      <c r="B659" s="2">
        <v>7080</v>
      </c>
      <c r="C659" s="5">
        <f>B659/$B$664</f>
        <v>0.41064903427875415</v>
      </c>
      <c r="D659" s="2">
        <f>B659</f>
        <v>7080</v>
      </c>
      <c r="E659" s="5">
        <f>D659/$D$664</f>
        <v>0.41064903427875415</v>
      </c>
      <c r="F659" s="2">
        <f>D659+(D662*0.5)</f>
        <v>7433</v>
      </c>
      <c r="G659" s="5">
        <f>F659/$F$664</f>
        <v>0.4311234847166638</v>
      </c>
      <c r="H659" s="2">
        <f>F659</f>
        <v>7433</v>
      </c>
      <c r="I659" s="5">
        <f>H659/H664</f>
        <v>0.4311234847166638</v>
      </c>
    </row>
    <row r="660" spans="1:9" ht="12.75">
      <c r="A660" t="s">
        <v>5</v>
      </c>
      <c r="B660" s="2">
        <v>5912</v>
      </c>
      <c r="C660" s="5">
        <f>B660/$B$664</f>
        <v>0.3429035438779653</v>
      </c>
      <c r="D660" s="2">
        <f>B660+B663</f>
        <v>6036</v>
      </c>
      <c r="E660" s="5">
        <f>D660/$D$664</f>
        <v>0.3500957021054463</v>
      </c>
      <c r="F660" s="2">
        <f>D660+(D662*0.5)</f>
        <v>6389</v>
      </c>
      <c r="G660" s="5">
        <f>F660/$F$664</f>
        <v>0.37057015254335596</v>
      </c>
      <c r="H660" s="2">
        <f>F660+F661</f>
        <v>9808</v>
      </c>
      <c r="I660" s="5">
        <f>H660/H664</f>
        <v>0.5688765152833363</v>
      </c>
    </row>
    <row r="661" spans="1:7" ht="12.75">
      <c r="A661" t="s">
        <v>62</v>
      </c>
      <c r="B661" s="2">
        <v>3419</v>
      </c>
      <c r="C661" s="5">
        <f>B661/$B$664</f>
        <v>0.19830636273998029</v>
      </c>
      <c r="D661" s="2">
        <f>B661</f>
        <v>3419</v>
      </c>
      <c r="E661" s="5">
        <f>D661/$D$664</f>
        <v>0.19830636273998029</v>
      </c>
      <c r="F661" s="2">
        <f>D661</f>
        <v>3419</v>
      </c>
      <c r="G661" s="5">
        <f>F661/$F$664</f>
        <v>0.19830636273998029</v>
      </c>
    </row>
    <row r="662" spans="1:5" ht="12.75">
      <c r="A662" t="s">
        <v>115</v>
      </c>
      <c r="B662" s="2">
        <v>706</v>
      </c>
      <c r="C662" s="5">
        <f>B662/$B$664</f>
        <v>0.04094890087581927</v>
      </c>
      <c r="D662" s="2">
        <f>B662</f>
        <v>706</v>
      </c>
      <c r="E662" s="5">
        <f>D662/$D$664</f>
        <v>0.04094890087581927</v>
      </c>
    </row>
    <row r="663" spans="1:3" ht="12.75">
      <c r="A663" t="s">
        <v>121</v>
      </c>
      <c r="B663" s="2">
        <v>124</v>
      </c>
      <c r="C663" s="5">
        <f>B663/$B$664</f>
        <v>0.007192158227481004</v>
      </c>
    </row>
    <row r="664" spans="1:9" ht="12.75">
      <c r="A664" t="s">
        <v>15</v>
      </c>
      <c r="B664" s="2">
        <f aca="true" t="shared" si="142" ref="B664:I664">SUM(B659:B663)</f>
        <v>17241</v>
      </c>
      <c r="C664" s="2"/>
      <c r="D664" s="2">
        <f t="shared" si="142"/>
        <v>17241</v>
      </c>
      <c r="E664" s="2"/>
      <c r="F664" s="2">
        <f t="shared" si="142"/>
        <v>17241</v>
      </c>
      <c r="G664" s="2"/>
      <c r="H664" s="2">
        <f t="shared" si="142"/>
        <v>17241</v>
      </c>
      <c r="I664" s="2"/>
    </row>
  </sheetData>
  <mergeCells count="9"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rintOptions gridLines="1" horizontalCentered="1"/>
  <pageMargins left="0.75" right="0.75" top="1" bottom="1" header="0.5" footer="0.5"/>
  <pageSetup fitToHeight="26" fitToWidth="1" horizontalDpi="600" verticalDpi="600" orientation="landscape" scale="8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2"/>
  <sheetViews>
    <sheetView workbookViewId="0" topLeftCell="A1">
      <selection activeCell="A1" sqref="A1:Q1"/>
    </sheetView>
  </sheetViews>
  <sheetFormatPr defaultColWidth="9.140625" defaultRowHeight="12.75"/>
  <cols>
    <col min="1" max="1" width="15.28125" style="0" bestFit="1" customWidth="1"/>
    <col min="2" max="2" width="8.140625" style="2" customWidth="1"/>
    <col min="3" max="3" width="9.140625" style="5" customWidth="1"/>
    <col min="4" max="4" width="9.28125" style="13" bestFit="1" customWidth="1"/>
    <col min="5" max="5" width="9.140625" style="5" customWidth="1"/>
    <col min="6" max="6" width="8.421875" style="13" customWidth="1"/>
    <col min="7" max="7" width="9.140625" style="5" customWidth="1"/>
    <col min="8" max="8" width="9.28125" style="0" bestFit="1" customWidth="1"/>
    <col min="9" max="9" width="9.140625" style="5" customWidth="1"/>
    <col min="10" max="10" width="8.421875" style="0" customWidth="1"/>
    <col min="11" max="11" width="9.140625" style="5" customWidth="1"/>
  </cols>
  <sheetData>
    <row r="1" spans="1:17" ht="12.75">
      <c r="A1" s="15" t="s">
        <v>137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2.75">
      <c r="D2" s="2"/>
      <c r="F2" s="2"/>
      <c r="H2" s="2"/>
      <c r="J2" s="2"/>
      <c r="L2" s="2"/>
      <c r="M2" s="5"/>
      <c r="N2" s="2"/>
      <c r="O2" s="5"/>
      <c r="P2" s="2"/>
      <c r="Q2" s="5"/>
    </row>
    <row r="3" spans="2:17" ht="12.75">
      <c r="B3" s="15" t="s">
        <v>36</v>
      </c>
      <c r="C3" s="15"/>
      <c r="D3" s="15" t="s">
        <v>37</v>
      </c>
      <c r="E3" s="15"/>
      <c r="F3" s="15" t="s">
        <v>38</v>
      </c>
      <c r="G3" s="15"/>
      <c r="H3" s="15" t="s">
        <v>39</v>
      </c>
      <c r="I3" s="15"/>
      <c r="J3" s="15" t="s">
        <v>40</v>
      </c>
      <c r="K3" s="15"/>
      <c r="L3" s="15" t="s">
        <v>41</v>
      </c>
      <c r="M3" s="15"/>
      <c r="N3" s="15" t="s">
        <v>42</v>
      </c>
      <c r="O3" s="15"/>
      <c r="P3" s="15" t="s">
        <v>43</v>
      </c>
      <c r="Q3" s="15"/>
    </row>
    <row r="4" spans="2:17" ht="12.75">
      <c r="B4" s="3" t="s">
        <v>9</v>
      </c>
      <c r="C4" s="6" t="s">
        <v>10</v>
      </c>
      <c r="D4" s="3" t="s">
        <v>9</v>
      </c>
      <c r="E4" s="6" t="s">
        <v>10</v>
      </c>
      <c r="F4" s="3" t="s">
        <v>9</v>
      </c>
      <c r="G4" s="6" t="s">
        <v>10</v>
      </c>
      <c r="H4" s="3" t="s">
        <v>9</v>
      </c>
      <c r="I4" s="6" t="s">
        <v>10</v>
      </c>
      <c r="J4" s="3" t="s">
        <v>9</v>
      </c>
      <c r="K4" s="6" t="s">
        <v>10</v>
      </c>
      <c r="L4" s="3" t="s">
        <v>9</v>
      </c>
      <c r="M4" s="6" t="s">
        <v>10</v>
      </c>
      <c r="N4" s="3" t="s">
        <v>9</v>
      </c>
      <c r="O4" s="6" t="s">
        <v>10</v>
      </c>
      <c r="P4" s="3" t="s">
        <v>9</v>
      </c>
      <c r="Q4" s="6" t="s">
        <v>10</v>
      </c>
    </row>
    <row r="5" spans="2:17" ht="12.75">
      <c r="B5" s="3"/>
      <c r="C5" s="6"/>
      <c r="D5" s="3"/>
      <c r="E5" s="6"/>
      <c r="F5" s="3"/>
      <c r="G5" s="6"/>
      <c r="H5" s="3"/>
      <c r="I5" s="6"/>
      <c r="J5" s="3"/>
      <c r="K5" s="6"/>
      <c r="L5" s="3"/>
      <c r="M5" s="6"/>
      <c r="N5" s="3"/>
      <c r="O5" s="6"/>
      <c r="P5" s="3"/>
      <c r="Q5" s="6"/>
    </row>
    <row r="6" ht="12.75">
      <c r="A6" s="1" t="s">
        <v>114</v>
      </c>
    </row>
    <row r="7" spans="1:5" ht="12.75">
      <c r="A7" t="s">
        <v>70</v>
      </c>
      <c r="B7" s="2">
        <v>6647</v>
      </c>
      <c r="C7" s="5">
        <f>B7/$B$10</f>
        <v>0.36121073796326486</v>
      </c>
      <c r="D7" s="13">
        <f>B7+(B9*0.5)</f>
        <v>9270</v>
      </c>
      <c r="E7" s="5">
        <f>D7/D10</f>
        <v>0.5037495924356048</v>
      </c>
    </row>
    <row r="8" spans="1:5" ht="12.75">
      <c r="A8" t="s">
        <v>5</v>
      </c>
      <c r="B8" s="2">
        <v>6509</v>
      </c>
      <c r="C8" s="5">
        <f>B8/$B$10</f>
        <v>0.3537115530920552</v>
      </c>
      <c r="D8" s="13">
        <f>B8+(B9*0.5)</f>
        <v>9132</v>
      </c>
      <c r="E8" s="5">
        <f>D8/D10</f>
        <v>0.4962504075643952</v>
      </c>
    </row>
    <row r="9" spans="1:3" ht="12.75">
      <c r="A9" t="s">
        <v>3</v>
      </c>
      <c r="B9" s="2">
        <v>5246</v>
      </c>
      <c r="C9" s="5">
        <f>B9/$B$10</f>
        <v>0.28507770894467993</v>
      </c>
    </row>
    <row r="10" spans="1:4" ht="12.75">
      <c r="A10" t="s">
        <v>15</v>
      </c>
      <c r="B10" s="2">
        <f>SUM(B7:B9)</f>
        <v>18402</v>
      </c>
      <c r="D10" s="2">
        <f>SUM(D7:D9)</f>
        <v>18402</v>
      </c>
    </row>
    <row r="11" ht="12.75">
      <c r="A11" s="1" t="s">
        <v>116</v>
      </c>
    </row>
    <row r="12" spans="1:3" ht="12.75">
      <c r="A12" t="s">
        <v>3</v>
      </c>
      <c r="B12" s="2">
        <v>7136</v>
      </c>
      <c r="C12" s="5">
        <f>B12/$B$16</f>
        <v>0.5339319117096895</v>
      </c>
    </row>
    <row r="13" spans="1:3" ht="12.75">
      <c r="A13" t="s">
        <v>70</v>
      </c>
      <c r="B13" s="2">
        <v>3665</v>
      </c>
      <c r="C13" s="5">
        <f>B13/$B$16</f>
        <v>0.2742237186681631</v>
      </c>
    </row>
    <row r="14" spans="1:3" ht="12.75">
      <c r="A14" t="s">
        <v>5</v>
      </c>
      <c r="B14" s="2">
        <v>2358</v>
      </c>
      <c r="C14" s="5">
        <f>B14/$B$16</f>
        <v>0.17643097643097644</v>
      </c>
    </row>
    <row r="15" spans="1:3" ht="12.75">
      <c r="A15" t="s">
        <v>123</v>
      </c>
      <c r="B15" s="2">
        <v>206</v>
      </c>
      <c r="C15" s="5">
        <f>B15/$B$16</f>
        <v>0.015413393191170969</v>
      </c>
    </row>
    <row r="16" spans="1:2" ht="12.75">
      <c r="A16" t="s">
        <v>15</v>
      </c>
      <c r="B16" s="2">
        <f>SUM(B12:B15)</f>
        <v>13365</v>
      </c>
    </row>
    <row r="17" ht="12.75">
      <c r="A17" s="1" t="s">
        <v>12</v>
      </c>
    </row>
    <row r="18" spans="1:7" ht="12.75">
      <c r="A18" t="s">
        <v>3</v>
      </c>
      <c r="B18" s="2">
        <v>3744</v>
      </c>
      <c r="C18" s="5">
        <f>B18/$B$22</f>
        <v>0.3396842678279804</v>
      </c>
      <c r="D18" s="13">
        <f>B18+(B21*0.5)</f>
        <v>4222.5</v>
      </c>
      <c r="E18" s="5">
        <f>D18/$D$22</f>
        <v>0.38309744148067504</v>
      </c>
      <c r="F18" s="13">
        <f>D18+(D20*0.5)</f>
        <v>5643.5</v>
      </c>
      <c r="G18" s="5">
        <f>F18/F22</f>
        <v>0.5120214117220105</v>
      </c>
    </row>
    <row r="19" spans="1:7" ht="12.75">
      <c r="A19" t="s">
        <v>5</v>
      </c>
      <c r="B19" s="2">
        <v>3479</v>
      </c>
      <c r="C19" s="5">
        <f>B19/$B$22</f>
        <v>0.31564144438395936</v>
      </c>
      <c r="D19" s="13">
        <f>B19+(B21*0.5)</f>
        <v>3957.5</v>
      </c>
      <c r="E19" s="5">
        <f>D19/$D$22</f>
        <v>0.35905461803665395</v>
      </c>
      <c r="F19" s="13">
        <f>D19+(D20*0.5)</f>
        <v>5378.5</v>
      </c>
      <c r="G19" s="5">
        <f>F19/F22</f>
        <v>0.48797858827798946</v>
      </c>
    </row>
    <row r="20" spans="1:5" ht="12.75">
      <c r="A20" t="s">
        <v>23</v>
      </c>
      <c r="B20" s="2">
        <v>2842</v>
      </c>
      <c r="C20" s="5">
        <f>B20/$B$22</f>
        <v>0.257847940482671</v>
      </c>
      <c r="D20" s="13">
        <f>B20</f>
        <v>2842</v>
      </c>
      <c r="E20" s="5">
        <f>D20/$D$22</f>
        <v>0.257847940482671</v>
      </c>
    </row>
    <row r="21" spans="1:3" ht="12.75">
      <c r="A21" t="s">
        <v>23</v>
      </c>
      <c r="B21" s="2">
        <v>957</v>
      </c>
      <c r="C21" s="5">
        <f>B21/$B$22</f>
        <v>0.08682634730538923</v>
      </c>
    </row>
    <row r="22" spans="1:7" ht="12.75">
      <c r="A22" t="s">
        <v>15</v>
      </c>
      <c r="B22" s="2">
        <f aca="true" t="shared" si="0" ref="B22:G22">SUM(B18:B21)</f>
        <v>11022</v>
      </c>
      <c r="D22" s="2">
        <f t="shared" si="0"/>
        <v>11022</v>
      </c>
      <c r="E22" s="2"/>
      <c r="F22" s="2">
        <f t="shared" si="0"/>
        <v>11022</v>
      </c>
      <c r="G22" s="2"/>
    </row>
    <row r="23" spans="1:7" ht="12.75">
      <c r="A23" s="1" t="s">
        <v>16</v>
      </c>
      <c r="D23" s="2"/>
      <c r="E23" s="2"/>
      <c r="F23" s="2"/>
      <c r="G23" s="2"/>
    </row>
    <row r="24" spans="1:11" ht="12.75">
      <c r="A24" t="s">
        <v>3</v>
      </c>
      <c r="B24" s="2">
        <v>9947</v>
      </c>
      <c r="C24" s="5">
        <f aca="true" t="shared" si="1" ref="C24:C29">B24/$B$30</f>
        <v>0.47153353875325904</v>
      </c>
      <c r="D24" s="2">
        <f>B24+(B29*0.5)</f>
        <v>9984</v>
      </c>
      <c r="E24" s="5">
        <f>D24/$D$30</f>
        <v>0.4732875088883622</v>
      </c>
      <c r="F24" s="2">
        <f>D24</f>
        <v>9984</v>
      </c>
      <c r="G24" s="5">
        <f>F24/$F$30</f>
        <v>0.4732875088883622</v>
      </c>
      <c r="H24" s="13">
        <f>F24+F27</f>
        <v>10183</v>
      </c>
      <c r="I24" s="5">
        <f>H24/H30</f>
        <v>0.4827210239393221</v>
      </c>
      <c r="J24" s="13">
        <f>H24</f>
        <v>10183</v>
      </c>
      <c r="K24" s="5">
        <f>J24/J30</f>
        <v>0.4827210239393221</v>
      </c>
    </row>
    <row r="25" spans="1:11" ht="12.75">
      <c r="A25" t="s">
        <v>5</v>
      </c>
      <c r="B25" s="2">
        <v>6898</v>
      </c>
      <c r="C25" s="5">
        <f t="shared" si="1"/>
        <v>0.326996918701114</v>
      </c>
      <c r="D25" s="2">
        <f>B25+(B29*0.5)</f>
        <v>6935</v>
      </c>
      <c r="E25" s="5">
        <f>D25/$D$30</f>
        <v>0.3287508888362171</v>
      </c>
      <c r="F25" s="2">
        <f>D25+D28</f>
        <v>7012</v>
      </c>
      <c r="G25" s="5">
        <f>F25/$F$30</f>
        <v>0.3324010429011614</v>
      </c>
      <c r="H25" s="13">
        <f>F25</f>
        <v>7012</v>
      </c>
      <c r="I25" s="5">
        <f>H25/H30</f>
        <v>0.3324010429011614</v>
      </c>
      <c r="J25" s="13">
        <f>H25+H26</f>
        <v>10912</v>
      </c>
      <c r="K25" s="5">
        <f>J25/J30</f>
        <v>0.5172789760606779</v>
      </c>
    </row>
    <row r="26" spans="1:9" ht="12.75">
      <c r="A26" t="s">
        <v>70</v>
      </c>
      <c r="B26" s="2">
        <v>3900</v>
      </c>
      <c r="C26" s="5">
        <f t="shared" si="1"/>
        <v>0.18487793315951648</v>
      </c>
      <c r="D26" s="2">
        <f>B26</f>
        <v>3900</v>
      </c>
      <c r="E26" s="5">
        <f>D26/$D$30</f>
        <v>0.18487793315951648</v>
      </c>
      <c r="F26" s="2">
        <f>D26</f>
        <v>3900</v>
      </c>
      <c r="G26" s="5">
        <f>F26/$F$30</f>
        <v>0.18487793315951648</v>
      </c>
      <c r="H26" s="13">
        <f>F26</f>
        <v>3900</v>
      </c>
      <c r="I26" s="5">
        <f>H26/H30</f>
        <v>0.18487793315951648</v>
      </c>
    </row>
    <row r="27" spans="1:7" ht="12.75">
      <c r="A27" t="s">
        <v>7</v>
      </c>
      <c r="B27" s="2">
        <v>199</v>
      </c>
      <c r="C27" s="5">
        <f t="shared" si="1"/>
        <v>0.009433515050959943</v>
      </c>
      <c r="D27" s="2">
        <f>B27</f>
        <v>199</v>
      </c>
      <c r="E27" s="5">
        <f>D27/$D$30</f>
        <v>0.009433515050959943</v>
      </c>
      <c r="F27" s="2">
        <f>D27</f>
        <v>199</v>
      </c>
      <c r="G27" s="5">
        <f>F27/$F$30</f>
        <v>0.009433515050959943</v>
      </c>
    </row>
    <row r="28" spans="1:7" ht="12.75">
      <c r="A28" t="s">
        <v>27</v>
      </c>
      <c r="B28" s="2">
        <v>77</v>
      </c>
      <c r="C28" s="5">
        <f t="shared" si="1"/>
        <v>0.0036501540649442996</v>
      </c>
      <c r="D28" s="2">
        <f>B28</f>
        <v>77</v>
      </c>
      <c r="E28" s="5">
        <f>D28/$D$30</f>
        <v>0.0036501540649442996</v>
      </c>
      <c r="F28" s="2"/>
      <c r="G28" s="2"/>
    </row>
    <row r="29" spans="1:7" ht="12.75">
      <c r="A29" t="s">
        <v>23</v>
      </c>
      <c r="B29" s="2">
        <v>74</v>
      </c>
      <c r="C29" s="5">
        <f t="shared" si="1"/>
        <v>0.00350794027020621</v>
      </c>
      <c r="D29" s="2"/>
      <c r="F29" s="2"/>
      <c r="G29" s="2"/>
    </row>
    <row r="30" spans="1:10" ht="12.75">
      <c r="A30" t="s">
        <v>15</v>
      </c>
      <c r="B30" s="2">
        <f aca="true" t="shared" si="2" ref="B30:J30">SUM(B24:B29)</f>
        <v>21095</v>
      </c>
      <c r="C30" s="2"/>
      <c r="D30" s="2">
        <f t="shared" si="2"/>
        <v>21095</v>
      </c>
      <c r="F30" s="2">
        <f t="shared" si="2"/>
        <v>21095</v>
      </c>
      <c r="H30" s="2">
        <f t="shared" si="2"/>
        <v>21095</v>
      </c>
      <c r="J30" s="13">
        <f t="shared" si="2"/>
        <v>21095</v>
      </c>
    </row>
    <row r="31" ht="12.75">
      <c r="A31" s="1" t="s">
        <v>18</v>
      </c>
    </row>
    <row r="32" spans="1:9" ht="12.75">
      <c r="A32" t="s">
        <v>3</v>
      </c>
      <c r="B32" s="2">
        <v>9809</v>
      </c>
      <c r="C32" s="5">
        <f>B32/$B$37</f>
        <v>0.4842993976498469</v>
      </c>
      <c r="D32" s="13">
        <f>B32+B36</f>
        <v>9890</v>
      </c>
      <c r="E32" s="5">
        <f>D32/$D$37</f>
        <v>0.4882986076824331</v>
      </c>
      <c r="F32" s="13">
        <f>D32+D35</f>
        <v>10084</v>
      </c>
      <c r="G32" s="5">
        <f>F32/$F$37</f>
        <v>0.4978769625752938</v>
      </c>
      <c r="H32" s="13">
        <f>F32</f>
        <v>10084</v>
      </c>
      <c r="I32" s="5">
        <f>H32/H37</f>
        <v>0.4978769625752938</v>
      </c>
    </row>
    <row r="33" spans="1:9" ht="12.75">
      <c r="A33" t="s">
        <v>5</v>
      </c>
      <c r="B33" s="2">
        <v>6337</v>
      </c>
      <c r="C33" s="5">
        <f>B33/$B$37</f>
        <v>0.3128764688456601</v>
      </c>
      <c r="D33" s="13">
        <f>B33</f>
        <v>6337</v>
      </c>
      <c r="E33" s="5">
        <f>D33/$D$37</f>
        <v>0.3128764688456601</v>
      </c>
      <c r="F33" s="13">
        <f>D33</f>
        <v>6337</v>
      </c>
      <c r="G33" s="5">
        <f>F33/$F$37</f>
        <v>0.3128764688456601</v>
      </c>
      <c r="H33" s="13">
        <f>F33+F34</f>
        <v>10170</v>
      </c>
      <c r="I33" s="5">
        <f>H33/H37</f>
        <v>0.5021230374247062</v>
      </c>
    </row>
    <row r="34" spans="1:7" ht="12.75">
      <c r="A34" t="s">
        <v>70</v>
      </c>
      <c r="B34" s="2">
        <v>3833</v>
      </c>
      <c r="C34" s="5">
        <f>B34/$B$37</f>
        <v>0.18924656857904612</v>
      </c>
      <c r="D34" s="13">
        <f>B34</f>
        <v>3833</v>
      </c>
      <c r="E34" s="5">
        <f>D34/$D$37</f>
        <v>0.18924656857904612</v>
      </c>
      <c r="F34" s="13">
        <f>D34</f>
        <v>3833</v>
      </c>
      <c r="G34" s="5">
        <f>F34/$F$37</f>
        <v>0.18924656857904612</v>
      </c>
    </row>
    <row r="35" spans="1:5" ht="12.75">
      <c r="A35" t="s">
        <v>7</v>
      </c>
      <c r="B35" s="2">
        <v>194</v>
      </c>
      <c r="C35" s="5">
        <f>B35/$B$37</f>
        <v>0.00957835489286067</v>
      </c>
      <c r="D35" s="13">
        <f>B35</f>
        <v>194</v>
      </c>
      <c r="E35" s="5">
        <f>D35/$D$37</f>
        <v>0.00957835489286067</v>
      </c>
    </row>
    <row r="36" spans="1:3" ht="12.75">
      <c r="A36" t="s">
        <v>119</v>
      </c>
      <c r="B36" s="2">
        <v>81</v>
      </c>
      <c r="C36" s="5">
        <f>B36/$B$37</f>
        <v>0.003999210032586156</v>
      </c>
    </row>
    <row r="37" spans="1:8" ht="12.75">
      <c r="A37" t="s">
        <v>15</v>
      </c>
      <c r="B37" s="2">
        <f aca="true" t="shared" si="3" ref="B37:I37">SUM(B32:B36)</f>
        <v>20254</v>
      </c>
      <c r="D37" s="2">
        <f t="shared" si="3"/>
        <v>20254</v>
      </c>
      <c r="E37" s="2"/>
      <c r="F37" s="2">
        <f t="shared" si="3"/>
        <v>20254</v>
      </c>
      <c r="G37" s="2"/>
      <c r="H37" s="2">
        <f t="shared" si="3"/>
        <v>20254</v>
      </c>
    </row>
    <row r="38" ht="12.75">
      <c r="A38" s="1" t="s">
        <v>19</v>
      </c>
    </row>
    <row r="39" spans="1:7" ht="12.75">
      <c r="A39" t="s">
        <v>3</v>
      </c>
      <c r="B39" s="2">
        <v>10597</v>
      </c>
      <c r="C39" s="5">
        <f>B39/$B$43</f>
        <v>0.4436118553248493</v>
      </c>
      <c r="D39" s="13">
        <f>B39+B42</f>
        <v>10829</v>
      </c>
      <c r="E39" s="5">
        <f>D39/$D$43</f>
        <v>0.4533238446081715</v>
      </c>
      <c r="F39" s="13">
        <f>D39</f>
        <v>10829</v>
      </c>
      <c r="G39" s="5">
        <f>F39/F43</f>
        <v>0.4533238446081715</v>
      </c>
    </row>
    <row r="40" spans="1:7" ht="12.75">
      <c r="A40" t="s">
        <v>5</v>
      </c>
      <c r="B40" s="2">
        <v>8023</v>
      </c>
      <c r="C40" s="5">
        <f>B40/$B$43</f>
        <v>0.33585900870730073</v>
      </c>
      <c r="D40" s="13">
        <f>B40</f>
        <v>8023</v>
      </c>
      <c r="E40" s="5">
        <f>D40/$D$43</f>
        <v>0.33585900870730073</v>
      </c>
      <c r="F40" s="13">
        <f>D40+D41</f>
        <v>13059</v>
      </c>
      <c r="G40" s="5">
        <f>F40/F43</f>
        <v>0.5466761553918286</v>
      </c>
    </row>
    <row r="41" spans="1:5" ht="12.75">
      <c r="A41" t="s">
        <v>70</v>
      </c>
      <c r="B41" s="2">
        <v>5036</v>
      </c>
      <c r="C41" s="5">
        <f>B41/$B$43</f>
        <v>0.2108171466845278</v>
      </c>
      <c r="D41" s="13">
        <f>B41</f>
        <v>5036</v>
      </c>
      <c r="E41" s="5">
        <f>D41/$D$43</f>
        <v>0.2108171466845278</v>
      </c>
    </row>
    <row r="42" spans="1:3" ht="12.75">
      <c r="A42" t="s">
        <v>7</v>
      </c>
      <c r="B42" s="2">
        <v>232</v>
      </c>
      <c r="C42" s="5">
        <f>B42/$B$43</f>
        <v>0.00971198928332217</v>
      </c>
    </row>
    <row r="43" spans="1:7" ht="12.75">
      <c r="A43" t="s">
        <v>15</v>
      </c>
      <c r="B43" s="2">
        <f aca="true" t="shared" si="4" ref="B43:G43">SUM(B39:B42)</f>
        <v>23888</v>
      </c>
      <c r="D43" s="2">
        <f t="shared" si="4"/>
        <v>23888</v>
      </c>
      <c r="E43" s="2"/>
      <c r="F43" s="2">
        <f t="shared" si="4"/>
        <v>23888</v>
      </c>
      <c r="G43" s="2"/>
    </row>
    <row r="44" ht="12.75">
      <c r="A44" s="1" t="s">
        <v>22</v>
      </c>
    </row>
    <row r="45" spans="1:7" ht="12.75">
      <c r="A45" t="s">
        <v>3</v>
      </c>
      <c r="B45" s="2">
        <v>4919</v>
      </c>
      <c r="C45" s="5">
        <f>B45/$B$49</f>
        <v>0.39095533301541885</v>
      </c>
      <c r="D45" s="13">
        <f>B45</f>
        <v>4919</v>
      </c>
      <c r="E45" s="5">
        <f>D45/$D$49</f>
        <v>0.39095533301541885</v>
      </c>
      <c r="F45" s="13">
        <f>D45</f>
        <v>4919</v>
      </c>
      <c r="G45" s="5">
        <f>F45/F49</f>
        <v>0.39095533301541885</v>
      </c>
    </row>
    <row r="46" spans="1:7" ht="12.75">
      <c r="A46" t="s">
        <v>70</v>
      </c>
      <c r="B46" s="2">
        <v>4205</v>
      </c>
      <c r="C46" s="5">
        <f>B46/$B$49</f>
        <v>0.334207598156096</v>
      </c>
      <c r="D46" s="13">
        <f>B46+B48</f>
        <v>5346</v>
      </c>
      <c r="E46" s="5">
        <f>D46/$D$49</f>
        <v>0.4248927038626609</v>
      </c>
      <c r="F46" s="13">
        <f>D46+D47</f>
        <v>7663</v>
      </c>
      <c r="G46" s="5">
        <f>F46/F49</f>
        <v>0.6090446669845812</v>
      </c>
    </row>
    <row r="47" spans="1:5" ht="12.75">
      <c r="A47" t="s">
        <v>5</v>
      </c>
      <c r="B47" s="2">
        <v>2317</v>
      </c>
      <c r="C47" s="5">
        <f>B47/$B$49</f>
        <v>0.1841519631219202</v>
      </c>
      <c r="D47" s="13">
        <f>B47</f>
        <v>2317</v>
      </c>
      <c r="E47" s="5">
        <f>D47/$D$49</f>
        <v>0.1841519631219202</v>
      </c>
    </row>
    <row r="48" spans="1:3" ht="12.75">
      <c r="A48" t="s">
        <v>62</v>
      </c>
      <c r="B48" s="2">
        <v>1141</v>
      </c>
      <c r="C48" s="5">
        <f>B48/$B$49</f>
        <v>0.09068510570656493</v>
      </c>
    </row>
    <row r="49" spans="1:7" ht="12.75">
      <c r="A49" t="s">
        <v>15</v>
      </c>
      <c r="B49" s="2">
        <f aca="true" t="shared" si="5" ref="B49:G49">SUM(B45:B48)</f>
        <v>12582</v>
      </c>
      <c r="D49" s="2">
        <f t="shared" si="5"/>
        <v>12582</v>
      </c>
      <c r="E49" s="2"/>
      <c r="F49" s="2">
        <f t="shared" si="5"/>
        <v>12582</v>
      </c>
      <c r="G49" s="2"/>
    </row>
    <row r="50" ht="12.75">
      <c r="A50" s="1" t="s">
        <v>138</v>
      </c>
    </row>
    <row r="51" spans="1:7" ht="12.75">
      <c r="A51" t="s">
        <v>3</v>
      </c>
      <c r="B51" s="2">
        <v>6369</v>
      </c>
      <c r="C51" s="5">
        <f>B51/$B$55</f>
        <v>0.45372942936524896</v>
      </c>
      <c r="D51" s="13">
        <f>B51</f>
        <v>6369</v>
      </c>
      <c r="E51" s="5">
        <f>D51/$D$55</f>
        <v>0.45372942936524896</v>
      </c>
      <c r="F51" s="13">
        <f>D51</f>
        <v>6369</v>
      </c>
      <c r="G51" s="5">
        <f>F51/F55</f>
        <v>0.45372942936524896</v>
      </c>
    </row>
    <row r="52" spans="1:7" ht="12.75">
      <c r="A52" t="s">
        <v>70</v>
      </c>
      <c r="B52" s="2">
        <v>4730</v>
      </c>
      <c r="C52" s="5">
        <f>B52/$B$55</f>
        <v>0.33696658830234383</v>
      </c>
      <c r="D52" s="13">
        <f>B52+B54</f>
        <v>5101</v>
      </c>
      <c r="E52" s="5">
        <f>D52/$D$55</f>
        <v>0.36339673719455723</v>
      </c>
      <c r="F52" s="13">
        <f>D52+D53</f>
        <v>7668</v>
      </c>
      <c r="G52" s="5">
        <f>F52/F55</f>
        <v>0.546270570634751</v>
      </c>
    </row>
    <row r="53" spans="1:5" ht="12.75">
      <c r="A53" t="s">
        <v>5</v>
      </c>
      <c r="B53" s="2">
        <v>2567</v>
      </c>
      <c r="C53" s="5">
        <f>B53/$B$55</f>
        <v>0.18287383344019378</v>
      </c>
      <c r="D53" s="13">
        <f>B53</f>
        <v>2567</v>
      </c>
      <c r="E53" s="5">
        <f>D53/$D$55</f>
        <v>0.18287383344019378</v>
      </c>
    </row>
    <row r="54" spans="1:3" ht="12.75">
      <c r="A54" t="s">
        <v>62</v>
      </c>
      <c r="B54" s="2">
        <v>371</v>
      </c>
      <c r="C54" s="5">
        <f>B54/$B$55</f>
        <v>0.026430148892213436</v>
      </c>
    </row>
    <row r="55" spans="1:7" ht="12.75">
      <c r="A55" t="s">
        <v>15</v>
      </c>
      <c r="B55" s="2">
        <f aca="true" t="shared" si="6" ref="B55:G55">SUM(B51:B54)</f>
        <v>14037</v>
      </c>
      <c r="D55" s="2">
        <f t="shared" si="6"/>
        <v>14037</v>
      </c>
      <c r="E55" s="2"/>
      <c r="F55" s="2">
        <f t="shared" si="6"/>
        <v>14037</v>
      </c>
      <c r="G55" s="2"/>
    </row>
    <row r="56" ht="12.75">
      <c r="A56" s="1" t="s">
        <v>120</v>
      </c>
    </row>
    <row r="57" spans="1:7" ht="12.75">
      <c r="A57" t="s">
        <v>5</v>
      </c>
      <c r="B57" s="2">
        <v>8601</v>
      </c>
      <c r="C57" s="5">
        <f>B57/$B$61</f>
        <v>0.388324529324123</v>
      </c>
      <c r="D57" s="13">
        <f>B57</f>
        <v>8601</v>
      </c>
      <c r="E57" s="5">
        <f>D57/$D$61</f>
        <v>0.388324529324123</v>
      </c>
      <c r="F57" s="13">
        <f>D57+(D59*0.5)</f>
        <v>11565.5</v>
      </c>
      <c r="G57" s="5">
        <f>F57/F61</f>
        <v>0.5221680437040047</v>
      </c>
    </row>
    <row r="58" spans="1:7" ht="12.75">
      <c r="A58" t="s">
        <v>70</v>
      </c>
      <c r="B58" s="2">
        <v>7619</v>
      </c>
      <c r="C58" s="5">
        <f>B58/$B$61</f>
        <v>0.3439884419161136</v>
      </c>
      <c r="D58" s="13">
        <f>B58</f>
        <v>7619</v>
      </c>
      <c r="E58" s="5">
        <f>D58/$D$61</f>
        <v>0.3439884419161136</v>
      </c>
      <c r="F58" s="13">
        <f>D58+(D59*0.5)</f>
        <v>10583.5</v>
      </c>
      <c r="G58" s="5">
        <f>F58/F61</f>
        <v>0.4778319562959953</v>
      </c>
    </row>
    <row r="59" spans="1:5" ht="12.75">
      <c r="A59" t="s">
        <v>3</v>
      </c>
      <c r="B59" s="2">
        <v>5688</v>
      </c>
      <c r="C59" s="5">
        <f>B59/$B$61</f>
        <v>0.2568061763510768</v>
      </c>
      <c r="D59" s="13">
        <f>B59+B60</f>
        <v>5929</v>
      </c>
      <c r="E59" s="5">
        <f>D59/$D$61</f>
        <v>0.2676870287597634</v>
      </c>
    </row>
    <row r="60" spans="1:3" ht="12.75">
      <c r="A60" t="s">
        <v>7</v>
      </c>
      <c r="B60" s="2">
        <v>241</v>
      </c>
      <c r="C60" s="5">
        <f>B60/$B$61</f>
        <v>0.010880852408686623</v>
      </c>
    </row>
    <row r="61" spans="1:7" ht="12.75">
      <c r="A61" t="s">
        <v>15</v>
      </c>
      <c r="B61" s="2">
        <f aca="true" t="shared" si="7" ref="B61:G61">SUM(B57:B60)</f>
        <v>22149</v>
      </c>
      <c r="D61" s="2">
        <f t="shared" si="7"/>
        <v>22149</v>
      </c>
      <c r="E61" s="2"/>
      <c r="F61" s="2">
        <f t="shared" si="7"/>
        <v>22149</v>
      </c>
      <c r="G61" s="2"/>
    </row>
    <row r="62" ht="12.75">
      <c r="A62" s="1" t="s">
        <v>28</v>
      </c>
    </row>
    <row r="63" spans="1:5" ht="12.75">
      <c r="A63" t="s">
        <v>3</v>
      </c>
      <c r="B63" s="2">
        <v>6241</v>
      </c>
      <c r="C63" s="5">
        <f>B63/$B$66</f>
        <v>0.45080901473562557</v>
      </c>
      <c r="D63" s="13">
        <f>B63</f>
        <v>6241</v>
      </c>
      <c r="E63" s="5">
        <f>D63/D66</f>
        <v>0.45080901473562557</v>
      </c>
    </row>
    <row r="64" spans="1:5" ht="12.75">
      <c r="A64" t="s">
        <v>70</v>
      </c>
      <c r="B64" s="2">
        <v>4362</v>
      </c>
      <c r="C64" s="5">
        <f>B64/$B$66</f>
        <v>0.31508234614273334</v>
      </c>
      <c r="D64" s="13">
        <f>B64+B65</f>
        <v>7603</v>
      </c>
      <c r="E64" s="5">
        <f>D64/D66</f>
        <v>0.5491909852643745</v>
      </c>
    </row>
    <row r="65" spans="1:3" ht="12.75">
      <c r="A65" t="s">
        <v>5</v>
      </c>
      <c r="B65" s="2">
        <v>3241</v>
      </c>
      <c r="C65" s="5">
        <f>B65/$B$66</f>
        <v>0.23410863912164115</v>
      </c>
    </row>
    <row r="66" spans="1:5" ht="12.75">
      <c r="A66" t="s">
        <v>15</v>
      </c>
      <c r="B66" s="2">
        <f>SUM(B63:B65)</f>
        <v>13844</v>
      </c>
      <c r="D66" s="2">
        <f>SUM(D63:D65)</f>
        <v>13844</v>
      </c>
      <c r="E66" s="2"/>
    </row>
    <row r="67" ht="12.75">
      <c r="A67" s="1" t="s">
        <v>29</v>
      </c>
    </row>
    <row r="68" spans="1:11" ht="12.75">
      <c r="A68" t="s">
        <v>3</v>
      </c>
      <c r="B68" s="2">
        <v>10355</v>
      </c>
      <c r="C68" s="5">
        <f aca="true" t="shared" si="8" ref="C68:C73">B68/$B$74</f>
        <v>0.39198243555286366</v>
      </c>
      <c r="D68" s="13">
        <f>B68+(B73*0.5)</f>
        <v>10379.5</v>
      </c>
      <c r="E68" s="5">
        <f>D68/$D$74</f>
        <v>0.3929098686451906</v>
      </c>
      <c r="F68" s="13">
        <f>D68+D72</f>
        <v>10472.5</v>
      </c>
      <c r="G68" s="5">
        <f>F68/$F$74</f>
        <v>0.3964303289548397</v>
      </c>
      <c r="H68" s="13">
        <f>F68+F71</f>
        <v>10904.5</v>
      </c>
      <c r="I68" s="5">
        <f>H68/$H$74</f>
        <v>0.41278343490933866</v>
      </c>
      <c r="J68" s="13">
        <f>H68</f>
        <v>10904.5</v>
      </c>
      <c r="K68" s="5">
        <f>J68/J74</f>
        <v>0.41278343490933866</v>
      </c>
    </row>
    <row r="69" spans="1:11" ht="12.75">
      <c r="A69" t="s">
        <v>5</v>
      </c>
      <c r="B69" s="2">
        <v>8754</v>
      </c>
      <c r="C69" s="5">
        <f t="shared" si="8"/>
        <v>0.33137752205019494</v>
      </c>
      <c r="D69" s="13">
        <f>B69+(B73*0.5)</f>
        <v>8778.5</v>
      </c>
      <c r="E69" s="5">
        <f>D69/$D$74</f>
        <v>0.33230495514252184</v>
      </c>
      <c r="F69" s="13">
        <f>D69</f>
        <v>8778.5</v>
      </c>
      <c r="G69" s="5">
        <f>F69/$F$74</f>
        <v>0.33230495514252184</v>
      </c>
      <c r="H69" s="13">
        <f>F69</f>
        <v>8778.5</v>
      </c>
      <c r="I69" s="5">
        <f>H69/$H$74</f>
        <v>0.33230495514252184</v>
      </c>
      <c r="J69" s="13">
        <f>H69+H70</f>
        <v>15512.5</v>
      </c>
      <c r="K69" s="5">
        <f>J69/J74</f>
        <v>0.5872165650906613</v>
      </c>
    </row>
    <row r="70" spans="1:9" ht="12.75">
      <c r="A70" t="s">
        <v>70</v>
      </c>
      <c r="B70" s="2">
        <v>6734</v>
      </c>
      <c r="C70" s="5">
        <f t="shared" si="8"/>
        <v>0.25491160994813944</v>
      </c>
      <c r="D70" s="13">
        <f>B70</f>
        <v>6734</v>
      </c>
      <c r="E70" s="5">
        <f>D70/$D$74</f>
        <v>0.25491160994813944</v>
      </c>
      <c r="F70" s="13">
        <f>D70</f>
        <v>6734</v>
      </c>
      <c r="G70" s="5">
        <f>F70/$F$74</f>
        <v>0.25491160994813944</v>
      </c>
      <c r="H70" s="13">
        <f>F70</f>
        <v>6734</v>
      </c>
      <c r="I70" s="5">
        <f>H70/$H$74</f>
        <v>0.25491160994813944</v>
      </c>
    </row>
    <row r="71" spans="1:7" ht="12.75">
      <c r="A71" t="s">
        <v>7</v>
      </c>
      <c r="B71" s="2">
        <v>432</v>
      </c>
      <c r="C71" s="5">
        <f t="shared" si="8"/>
        <v>0.016353105954498997</v>
      </c>
      <c r="D71" s="13">
        <f>B71</f>
        <v>432</v>
      </c>
      <c r="E71" s="5">
        <f>D71/$D$74</f>
        <v>0.016353105954498997</v>
      </c>
      <c r="F71" s="13">
        <f>D71</f>
        <v>432</v>
      </c>
      <c r="G71" s="5">
        <f>F71/$F$74</f>
        <v>0.016353105954498997</v>
      </c>
    </row>
    <row r="72" spans="1:5" ht="12.75">
      <c r="A72" t="s">
        <v>139</v>
      </c>
      <c r="B72" s="2">
        <v>93</v>
      </c>
      <c r="C72" s="5">
        <f t="shared" si="8"/>
        <v>0.00352046030964909</v>
      </c>
      <c r="D72" s="13">
        <f>B72</f>
        <v>93</v>
      </c>
      <c r="E72" s="5">
        <f>D72/$D$74</f>
        <v>0.00352046030964909</v>
      </c>
    </row>
    <row r="73" spans="1:3" ht="12.75">
      <c r="A73" t="s">
        <v>23</v>
      </c>
      <c r="B73" s="2">
        <v>49</v>
      </c>
      <c r="C73" s="5">
        <f t="shared" si="8"/>
        <v>0.0018548661846538215</v>
      </c>
    </row>
    <row r="74" spans="1:10" ht="12.75">
      <c r="A74" t="s">
        <v>15</v>
      </c>
      <c r="B74" s="2">
        <f aca="true" t="shared" si="9" ref="B74:K74">SUM(B68:B73)</f>
        <v>26417</v>
      </c>
      <c r="D74" s="2">
        <f t="shared" si="9"/>
        <v>26417</v>
      </c>
      <c r="E74" s="2"/>
      <c r="F74" s="2">
        <f t="shared" si="9"/>
        <v>26417</v>
      </c>
      <c r="G74" s="2"/>
      <c r="H74" s="2">
        <f t="shared" si="9"/>
        <v>26417</v>
      </c>
      <c r="J74" s="2">
        <f t="shared" si="9"/>
        <v>26417</v>
      </c>
    </row>
    <row r="75" ht="12.75">
      <c r="A75" s="1" t="s">
        <v>30</v>
      </c>
    </row>
    <row r="76" spans="1:9" ht="12.75">
      <c r="A76" t="s">
        <v>3</v>
      </c>
      <c r="B76" s="2">
        <v>11136</v>
      </c>
      <c r="C76" s="5">
        <f>B76/$B$81</f>
        <v>0.4718244216591814</v>
      </c>
      <c r="D76" s="13">
        <f>B76+B80</f>
        <v>11201</v>
      </c>
      <c r="E76" s="5">
        <f>D76/$D$81</f>
        <v>0.4745784255571562</v>
      </c>
      <c r="F76" s="13">
        <f>D76+(D79*0.5)</f>
        <v>11259.5</v>
      </c>
      <c r="G76" s="5">
        <f>F76/$F$81</f>
        <v>0.4770570290653334</v>
      </c>
      <c r="H76" s="13">
        <f>F76</f>
        <v>11259.5</v>
      </c>
      <c r="I76" s="5">
        <f>H76/H81</f>
        <v>0.4770570290653334</v>
      </c>
    </row>
    <row r="77" spans="1:9" ht="12.75">
      <c r="A77" t="s">
        <v>5</v>
      </c>
      <c r="B77" s="2">
        <v>8930</v>
      </c>
      <c r="C77" s="5">
        <f>B77/$B$81</f>
        <v>0.37835776629099227</v>
      </c>
      <c r="D77" s="13">
        <f>B77</f>
        <v>8930</v>
      </c>
      <c r="E77" s="5">
        <f>D77/$D$81</f>
        <v>0.37835776629099227</v>
      </c>
      <c r="F77" s="13">
        <f>D77+(D79*0.5)</f>
        <v>8988.5</v>
      </c>
      <c r="G77" s="5">
        <f>F77/$F$81</f>
        <v>0.38083636979916957</v>
      </c>
      <c r="H77" s="13">
        <f>F77+F78</f>
        <v>12342.5</v>
      </c>
      <c r="I77" s="5">
        <f>H77/H81</f>
        <v>0.5229429709346666</v>
      </c>
    </row>
    <row r="78" spans="1:7" ht="12.75">
      <c r="A78" t="s">
        <v>70</v>
      </c>
      <c r="B78" s="2">
        <v>3354</v>
      </c>
      <c r="C78" s="5">
        <f>B78/$B$81</f>
        <v>0.142106601135497</v>
      </c>
      <c r="D78" s="13">
        <f>B78</f>
        <v>3354</v>
      </c>
      <c r="E78" s="5">
        <f>D78/$D$81</f>
        <v>0.142106601135497</v>
      </c>
      <c r="F78" s="13">
        <f>D78</f>
        <v>3354</v>
      </c>
      <c r="G78" s="5">
        <f>F78/$F$81</f>
        <v>0.142106601135497</v>
      </c>
    </row>
    <row r="79" spans="1:5" ht="12.75">
      <c r="A79" t="s">
        <v>23</v>
      </c>
      <c r="B79" s="2">
        <v>117</v>
      </c>
      <c r="C79" s="5">
        <f>B79/$B$81</f>
        <v>0.004957207016354546</v>
      </c>
      <c r="D79" s="13">
        <f>B79</f>
        <v>117</v>
      </c>
      <c r="E79" s="5">
        <f>D79/$D$81</f>
        <v>0.004957207016354546</v>
      </c>
    </row>
    <row r="80" spans="1:3" ht="12.75">
      <c r="A80" t="s">
        <v>119</v>
      </c>
      <c r="B80" s="2">
        <v>65</v>
      </c>
      <c r="C80" s="5">
        <f>B80/$B$81</f>
        <v>0.002754003897974748</v>
      </c>
    </row>
    <row r="81" spans="1:8" ht="12.75">
      <c r="A81" t="s">
        <v>15</v>
      </c>
      <c r="B81" s="2">
        <f aca="true" t="shared" si="10" ref="B81:I81">SUM(B76:B80)</f>
        <v>23602</v>
      </c>
      <c r="D81" s="2">
        <f t="shared" si="10"/>
        <v>23602</v>
      </c>
      <c r="E81" s="2"/>
      <c r="F81" s="2">
        <f t="shared" si="10"/>
        <v>23602</v>
      </c>
      <c r="G81" s="2"/>
      <c r="H81" s="2">
        <f t="shared" si="10"/>
        <v>23602</v>
      </c>
    </row>
    <row r="82" ht="12.75">
      <c r="A82" s="1" t="s">
        <v>140</v>
      </c>
    </row>
    <row r="83" spans="1:5" ht="12.75">
      <c r="A83" t="s">
        <v>3</v>
      </c>
      <c r="B83" s="2">
        <v>11038</v>
      </c>
      <c r="C83" s="5">
        <f>B83/$B$86</f>
        <v>0.4853361473860089</v>
      </c>
      <c r="D83" s="13">
        <f>B83</f>
        <v>11038</v>
      </c>
      <c r="E83" s="5">
        <f>D83/D86</f>
        <v>0.4853361473860089</v>
      </c>
    </row>
    <row r="84" spans="1:5" ht="12.75">
      <c r="A84" t="s">
        <v>70</v>
      </c>
      <c r="B84" s="2">
        <v>6809</v>
      </c>
      <c r="C84" s="5">
        <f>B84/$B$86</f>
        <v>0.2993888229345293</v>
      </c>
      <c r="D84" s="13">
        <f>B84+B85</f>
        <v>11705</v>
      </c>
      <c r="E84" s="5">
        <f>D84/D86</f>
        <v>0.5146638526139912</v>
      </c>
    </row>
    <row r="85" spans="1:3" ht="12.75">
      <c r="A85" t="s">
        <v>5</v>
      </c>
      <c r="B85" s="2">
        <v>4896</v>
      </c>
      <c r="C85" s="5">
        <f>B85/$B$86</f>
        <v>0.2152750296794618</v>
      </c>
    </row>
    <row r="86" spans="1:5" ht="12.75">
      <c r="A86" t="s">
        <v>15</v>
      </c>
      <c r="B86" s="2">
        <f>SUM(B83:B85)</f>
        <v>22743</v>
      </c>
      <c r="D86" s="2">
        <f>SUM(D83:D85)</f>
        <v>22743</v>
      </c>
      <c r="E86" s="2"/>
    </row>
    <row r="87" ht="12.75">
      <c r="A87" s="1" t="s">
        <v>32</v>
      </c>
    </row>
    <row r="88" spans="1:11" ht="12.75">
      <c r="A88" t="s">
        <v>3</v>
      </c>
      <c r="B88" s="2">
        <v>8068</v>
      </c>
      <c r="C88" s="5">
        <f aca="true" t="shared" si="11" ref="C88:C93">B88/$B$94</f>
        <v>0.3864725043111707</v>
      </c>
      <c r="D88" s="13">
        <f>B88</f>
        <v>8068</v>
      </c>
      <c r="E88" s="5">
        <f>D88/$D$94</f>
        <v>0.3864725043111707</v>
      </c>
      <c r="F88" s="13">
        <f>D88+(D92*0.5)</f>
        <v>8104</v>
      </c>
      <c r="G88" s="5">
        <f>F88/$F$94</f>
        <v>0.388196972600115</v>
      </c>
      <c r="H88" s="13">
        <f>F88</f>
        <v>8104</v>
      </c>
      <c r="I88" s="5">
        <f>H88/$H$94</f>
        <v>0.388196972600115</v>
      </c>
      <c r="J88" s="13">
        <f>H88</f>
        <v>8104</v>
      </c>
      <c r="K88" s="5">
        <f>J88/J94</f>
        <v>0.388196972600115</v>
      </c>
    </row>
    <row r="89" spans="1:11" ht="12.75">
      <c r="A89" t="s">
        <v>5</v>
      </c>
      <c r="B89" s="2">
        <v>7306</v>
      </c>
      <c r="C89" s="5">
        <f t="shared" si="11"/>
        <v>0.34997125886185093</v>
      </c>
      <c r="D89" s="13">
        <f>B89+B93</f>
        <v>7346</v>
      </c>
      <c r="E89" s="5">
        <f>D89/$D$94</f>
        <v>0.3518873347384556</v>
      </c>
      <c r="F89" s="13">
        <f>D89+(D92*0.5)</f>
        <v>7382</v>
      </c>
      <c r="G89" s="5">
        <f>F89/$F$94</f>
        <v>0.35361180302739986</v>
      </c>
      <c r="H89" s="13">
        <f>F89+F91</f>
        <v>7520</v>
      </c>
      <c r="I89" s="5">
        <f>H89/$H$94</f>
        <v>0.3602222648016861</v>
      </c>
      <c r="J89" s="13">
        <f>H89+H90</f>
        <v>12772</v>
      </c>
      <c r="K89" s="5">
        <f>J89/J94</f>
        <v>0.611803027399885</v>
      </c>
    </row>
    <row r="90" spans="1:9" ht="12.75">
      <c r="A90" t="s">
        <v>70</v>
      </c>
      <c r="B90" s="2">
        <v>5252</v>
      </c>
      <c r="C90" s="5">
        <f t="shared" si="11"/>
        <v>0.2515807625981989</v>
      </c>
      <c r="D90" s="13">
        <f>B90</f>
        <v>5252</v>
      </c>
      <c r="E90" s="5">
        <f>D90/$D$94</f>
        <v>0.2515807625981989</v>
      </c>
      <c r="F90" s="13">
        <f>D90</f>
        <v>5252</v>
      </c>
      <c r="G90" s="5">
        <f>F90/$F$94</f>
        <v>0.2515807625981989</v>
      </c>
      <c r="H90" s="13">
        <f>F90</f>
        <v>5252</v>
      </c>
      <c r="I90" s="5">
        <f>H90/$H$94</f>
        <v>0.2515807625981989</v>
      </c>
    </row>
    <row r="91" spans="1:7" ht="12.75">
      <c r="A91" t="s">
        <v>121</v>
      </c>
      <c r="B91" s="2">
        <v>138</v>
      </c>
      <c r="C91" s="5">
        <f t="shared" si="11"/>
        <v>0.006610461774286262</v>
      </c>
      <c r="D91" s="13">
        <f>B91</f>
        <v>138</v>
      </c>
      <c r="E91" s="5">
        <f>D91/$D$94</f>
        <v>0.006610461774286262</v>
      </c>
      <c r="F91" s="13">
        <f>D91</f>
        <v>138</v>
      </c>
      <c r="G91" s="5">
        <f>F91/$F$94</f>
        <v>0.006610461774286262</v>
      </c>
    </row>
    <row r="92" spans="1:5" ht="12.75">
      <c r="A92" t="s">
        <v>23</v>
      </c>
      <c r="B92" s="2">
        <v>72</v>
      </c>
      <c r="C92" s="5">
        <f t="shared" si="11"/>
        <v>0.0034489365778884846</v>
      </c>
      <c r="D92" s="13">
        <f>B92</f>
        <v>72</v>
      </c>
      <c r="E92" s="5">
        <f>D92/$D$94</f>
        <v>0.0034489365778884846</v>
      </c>
    </row>
    <row r="93" spans="1:3" ht="12.75">
      <c r="A93" t="s">
        <v>123</v>
      </c>
      <c r="B93" s="2">
        <v>40</v>
      </c>
      <c r="C93" s="5">
        <f t="shared" si="11"/>
        <v>0.0019160758766047135</v>
      </c>
    </row>
    <row r="94" spans="1:11" ht="12.75">
      <c r="A94" t="s">
        <v>15</v>
      </c>
      <c r="B94" s="2">
        <f aca="true" t="shared" si="12" ref="B94:K94">SUM(B88:B93)</f>
        <v>20876</v>
      </c>
      <c r="D94" s="2">
        <f t="shared" si="12"/>
        <v>20876</v>
      </c>
      <c r="E94" s="2"/>
      <c r="F94" s="2">
        <f t="shared" si="12"/>
        <v>20876</v>
      </c>
      <c r="G94" s="2"/>
      <c r="H94" s="2">
        <f t="shared" si="12"/>
        <v>20876</v>
      </c>
      <c r="J94" s="2">
        <f t="shared" si="12"/>
        <v>20876</v>
      </c>
      <c r="K94" s="2"/>
    </row>
    <row r="95" ht="12.75">
      <c r="A95" s="1" t="s">
        <v>33</v>
      </c>
    </row>
    <row r="96" spans="1:5" ht="12.75">
      <c r="A96" t="s">
        <v>5</v>
      </c>
      <c r="B96" s="2">
        <v>8783</v>
      </c>
      <c r="C96" s="5">
        <f>B96/$B$99</f>
        <v>0.3982316934935389</v>
      </c>
      <c r="D96" s="13">
        <f>B96+(B98*0.5)</f>
        <v>12062.5</v>
      </c>
      <c r="E96" s="5">
        <f>D96/D99</f>
        <v>0.5469281342099297</v>
      </c>
    </row>
    <row r="97" spans="1:5" ht="12.75">
      <c r="A97" t="s">
        <v>70</v>
      </c>
      <c r="B97" s="2">
        <v>6713</v>
      </c>
      <c r="C97" s="5">
        <f>B97/$B$99</f>
        <v>0.30437542507367943</v>
      </c>
      <c r="D97" s="13">
        <f>B97+(B98*0.5)</f>
        <v>9992.5</v>
      </c>
      <c r="E97" s="5">
        <f>D97/D99</f>
        <v>0.4530718657900703</v>
      </c>
    </row>
    <row r="98" spans="1:3" ht="12.75">
      <c r="A98" t="s">
        <v>3</v>
      </c>
      <c r="B98" s="2">
        <v>6559</v>
      </c>
      <c r="C98" s="5">
        <f>B98/$B$99</f>
        <v>0.2973928814327817</v>
      </c>
    </row>
    <row r="99" spans="1:5" ht="12.75">
      <c r="A99" t="s">
        <v>15</v>
      </c>
      <c r="B99" s="2">
        <f>SUM(B96:B98)</f>
        <v>22055</v>
      </c>
      <c r="D99" s="2">
        <f>SUM(D96:D98)</f>
        <v>22055</v>
      </c>
      <c r="E99" s="2"/>
    </row>
    <row r="100" ht="12.75">
      <c r="A100" s="1" t="s">
        <v>141</v>
      </c>
    </row>
    <row r="101" spans="1:3" ht="12.75">
      <c r="A101" t="s">
        <v>3</v>
      </c>
      <c r="B101" s="2">
        <v>13458</v>
      </c>
      <c r="C101" s="5">
        <f>B101/B104</f>
        <v>0.5916124494461051</v>
      </c>
    </row>
    <row r="102" spans="1:3" ht="12.75">
      <c r="A102" t="s">
        <v>5</v>
      </c>
      <c r="B102" s="2">
        <v>6888</v>
      </c>
      <c r="C102" s="5">
        <f>B102/B104</f>
        <v>0.3027958501846316</v>
      </c>
    </row>
    <row r="103" spans="1:3" ht="12.75">
      <c r="A103" t="s">
        <v>70</v>
      </c>
      <c r="B103" s="2">
        <v>2402</v>
      </c>
      <c r="C103" s="5">
        <f>B103/B104</f>
        <v>0.10559170036926323</v>
      </c>
    </row>
    <row r="104" spans="1:2" ht="12.75">
      <c r="A104" t="s">
        <v>15</v>
      </c>
      <c r="B104" s="2">
        <f>SUM(B101:B103)</f>
        <v>22748</v>
      </c>
    </row>
    <row r="105" ht="12.75">
      <c r="A105" s="1" t="s">
        <v>44</v>
      </c>
    </row>
    <row r="106" spans="1:9" ht="12.75">
      <c r="A106" t="s">
        <v>5</v>
      </c>
      <c r="B106" s="2">
        <v>8663</v>
      </c>
      <c r="C106" s="5">
        <f>B106/$B$111</f>
        <v>0.43567692617179643</v>
      </c>
      <c r="D106" s="13">
        <f>B106+B110</f>
        <v>8750</v>
      </c>
      <c r="E106" s="5">
        <f>D106/$D$111</f>
        <v>0.44005230335948503</v>
      </c>
      <c r="F106" s="13">
        <f>D106+(D109*0.5)</f>
        <v>8863.5</v>
      </c>
      <c r="G106" s="5">
        <f>F106/$F$111</f>
        <v>0.4457604103802052</v>
      </c>
      <c r="H106" s="13">
        <f>F106+F108</f>
        <v>13743.5</v>
      </c>
      <c r="I106" s="5">
        <f>H106/H111</f>
        <v>0.6911838664252665</v>
      </c>
    </row>
    <row r="107" spans="1:9" ht="12.75">
      <c r="A107" t="s">
        <v>3</v>
      </c>
      <c r="B107" s="2">
        <v>6027</v>
      </c>
      <c r="C107" s="5">
        <f>B107/$B$111</f>
        <v>0.30310802655401325</v>
      </c>
      <c r="D107" s="13">
        <f>B107</f>
        <v>6027</v>
      </c>
      <c r="E107" s="5">
        <f>D107/$D$111</f>
        <v>0.30310802655401325</v>
      </c>
      <c r="F107" s="13">
        <f>D107+(D109*0.5)</f>
        <v>6140.5</v>
      </c>
      <c r="G107" s="5">
        <f>F107/$F$111</f>
        <v>0.3088161335747335</v>
      </c>
      <c r="H107" s="13">
        <f>F107</f>
        <v>6140.5</v>
      </c>
      <c r="I107" s="5">
        <f>H107/H111</f>
        <v>0.3088161335747335</v>
      </c>
    </row>
    <row r="108" spans="1:7" ht="12.75">
      <c r="A108" t="s">
        <v>70</v>
      </c>
      <c r="B108" s="2">
        <v>4880</v>
      </c>
      <c r="C108" s="5">
        <f>B108/$B$111</f>
        <v>0.24542345604506136</v>
      </c>
      <c r="D108" s="13">
        <f>B108</f>
        <v>4880</v>
      </c>
      <c r="E108" s="5">
        <f>D108/$D$111</f>
        <v>0.24542345604506136</v>
      </c>
      <c r="F108" s="13">
        <f>D108</f>
        <v>4880</v>
      </c>
      <c r="G108" s="5">
        <f>F108/$F$111</f>
        <v>0.24542345604506136</v>
      </c>
    </row>
    <row r="109" spans="1:5" ht="12.75">
      <c r="A109" t="s">
        <v>23</v>
      </c>
      <c r="B109" s="2">
        <v>227</v>
      </c>
      <c r="C109" s="5">
        <f>B109/$B$111</f>
        <v>0.011416214041440354</v>
      </c>
      <c r="D109" s="13">
        <f>B109</f>
        <v>227</v>
      </c>
      <c r="E109" s="5">
        <f>D109/$D$111</f>
        <v>0.011416214041440354</v>
      </c>
    </row>
    <row r="110" spans="1:3" ht="12.75">
      <c r="A110" t="s">
        <v>123</v>
      </c>
      <c r="B110" s="2">
        <v>87</v>
      </c>
      <c r="C110" s="5">
        <f>B110/$B$111</f>
        <v>0.004375377187688594</v>
      </c>
    </row>
    <row r="111" spans="1:8" ht="12.75">
      <c r="A111" t="s">
        <v>15</v>
      </c>
      <c r="B111" s="2">
        <f aca="true" t="shared" si="13" ref="B111:I111">SUM(B106:B110)</f>
        <v>19884</v>
      </c>
      <c r="D111" s="2">
        <f t="shared" si="13"/>
        <v>19884</v>
      </c>
      <c r="E111" s="2"/>
      <c r="F111" s="2">
        <f t="shared" si="13"/>
        <v>19884</v>
      </c>
      <c r="G111" s="2"/>
      <c r="H111" s="2">
        <f t="shared" si="13"/>
        <v>19884</v>
      </c>
    </row>
    <row r="112" ht="12.75">
      <c r="A112" s="1" t="s">
        <v>45</v>
      </c>
    </row>
    <row r="113" spans="1:5" ht="12.75">
      <c r="A113" t="s">
        <v>3</v>
      </c>
      <c r="B113" s="2">
        <v>8926</v>
      </c>
      <c r="C113" s="5">
        <f>B113/$B$116</f>
        <v>0.436692759295499</v>
      </c>
      <c r="D113" s="13">
        <f>B113</f>
        <v>8926</v>
      </c>
      <c r="E113" s="5">
        <f>D113/D116</f>
        <v>0.436692759295499</v>
      </c>
    </row>
    <row r="114" spans="1:5" ht="12.75">
      <c r="A114" t="s">
        <v>5</v>
      </c>
      <c r="B114" s="2">
        <v>6033</v>
      </c>
      <c r="C114" s="5">
        <f>B114/$B$116</f>
        <v>0.29515655577299416</v>
      </c>
      <c r="D114" s="13">
        <f>B114+B115</f>
        <v>11514</v>
      </c>
      <c r="E114" s="5">
        <f>D114/D116</f>
        <v>0.563307240704501</v>
      </c>
    </row>
    <row r="115" spans="1:3" ht="12.75">
      <c r="A115" t="s">
        <v>70</v>
      </c>
      <c r="B115" s="2">
        <v>5481</v>
      </c>
      <c r="C115" s="5">
        <f>B115/$B$116</f>
        <v>0.26815068493150684</v>
      </c>
    </row>
    <row r="116" spans="1:5" ht="12.75">
      <c r="A116" t="s">
        <v>15</v>
      </c>
      <c r="B116" s="2">
        <f>SUM(B113:B115)</f>
        <v>20440</v>
      </c>
      <c r="D116" s="2">
        <f>SUM(D113:D115)</f>
        <v>20440</v>
      </c>
      <c r="E116" s="2"/>
    </row>
    <row r="117" ht="12.75">
      <c r="A117" s="1" t="s">
        <v>46</v>
      </c>
    </row>
    <row r="118" spans="1:5" ht="12.75">
      <c r="A118" t="s">
        <v>3</v>
      </c>
      <c r="B118" s="2">
        <v>5843</v>
      </c>
      <c r="C118" s="5">
        <f>B118/$B$121</f>
        <v>0.39426450742240216</v>
      </c>
      <c r="D118" s="13">
        <f>B118</f>
        <v>5843</v>
      </c>
      <c r="E118" s="5">
        <f>D118/D121</f>
        <v>0.39426450742240216</v>
      </c>
    </row>
    <row r="119" spans="1:5" ht="12.75">
      <c r="A119" t="s">
        <v>5</v>
      </c>
      <c r="B119" s="2">
        <v>4694</v>
      </c>
      <c r="C119" s="5">
        <f>B119/$B$121</f>
        <v>0.3167341430499325</v>
      </c>
      <c r="D119" s="13">
        <f>B119+B120</f>
        <v>8977</v>
      </c>
      <c r="E119" s="5">
        <f>D119/D121</f>
        <v>0.6057354925775978</v>
      </c>
    </row>
    <row r="120" spans="1:3" ht="12.75">
      <c r="A120" t="s">
        <v>70</v>
      </c>
      <c r="B120" s="2">
        <v>4283</v>
      </c>
      <c r="C120" s="5">
        <f>B120/$B$121</f>
        <v>0.2890013495276653</v>
      </c>
    </row>
    <row r="121" spans="1:5" ht="12.75">
      <c r="A121" t="s">
        <v>15</v>
      </c>
      <c r="B121" s="2">
        <f>SUM(B118:B120)</f>
        <v>14820</v>
      </c>
      <c r="D121" s="2">
        <f>SUM(D118:D120)</f>
        <v>14820</v>
      </c>
      <c r="E121" s="2"/>
    </row>
    <row r="122" ht="12.75">
      <c r="A122" s="1" t="s">
        <v>122</v>
      </c>
    </row>
    <row r="123" spans="1:5" ht="12.75">
      <c r="A123" t="s">
        <v>3</v>
      </c>
      <c r="B123" s="2">
        <v>7352</v>
      </c>
      <c r="C123" s="5">
        <f>B123/$B$126</f>
        <v>0.4648457258472433</v>
      </c>
      <c r="D123" s="13">
        <f>B123</f>
        <v>7352</v>
      </c>
      <c r="E123" s="5">
        <f>D123/D126</f>
        <v>0.4648457258472433</v>
      </c>
    </row>
    <row r="124" spans="1:5" ht="12.75">
      <c r="A124" t="s">
        <v>70</v>
      </c>
      <c r="B124" s="2">
        <v>5014</v>
      </c>
      <c r="C124" s="5">
        <f>B124/$B$126</f>
        <v>0.31702073849266565</v>
      </c>
      <c r="D124" s="13">
        <f>B124+B125</f>
        <v>8464</v>
      </c>
      <c r="E124" s="5">
        <f>D124/D126</f>
        <v>0.5351542741527567</v>
      </c>
    </row>
    <row r="125" spans="1:3" ht="12.75">
      <c r="A125" t="s">
        <v>5</v>
      </c>
      <c r="B125" s="2">
        <v>3450</v>
      </c>
      <c r="C125" s="5">
        <f>B125/$B$126</f>
        <v>0.21813353566009105</v>
      </c>
    </row>
    <row r="126" spans="1:5" ht="12.75">
      <c r="A126" t="s">
        <v>15</v>
      </c>
      <c r="B126" s="2">
        <f>SUM(B123:B125)</f>
        <v>15816</v>
      </c>
      <c r="D126" s="2">
        <f>SUM(D123:D125)</f>
        <v>15816</v>
      </c>
      <c r="E126" s="2"/>
    </row>
    <row r="127" ht="12.75">
      <c r="A127" s="1" t="s">
        <v>50</v>
      </c>
    </row>
    <row r="128" spans="1:9" ht="12.75">
      <c r="A128" t="s">
        <v>5</v>
      </c>
      <c r="B128" s="2">
        <v>7149</v>
      </c>
      <c r="C128" s="5">
        <f>B128/$B$133</f>
        <v>0.38950637463223275</v>
      </c>
      <c r="D128" s="13">
        <f>B128+(B132*0.5)</f>
        <v>7180</v>
      </c>
      <c r="E128" s="5">
        <f>D128/$D$133</f>
        <v>0.39119537975373214</v>
      </c>
      <c r="F128" s="13">
        <f>D128+D131</f>
        <v>7360</v>
      </c>
      <c r="G128" s="5">
        <f>F128/F133</f>
        <v>0.40100250626566414</v>
      </c>
      <c r="H128" s="13">
        <f>F128+F130</f>
        <v>12561</v>
      </c>
      <c r="I128" s="5">
        <f>H128/H133</f>
        <v>0.6843739784243217</v>
      </c>
    </row>
    <row r="129" spans="1:9" ht="12.75">
      <c r="A129" t="s">
        <v>3</v>
      </c>
      <c r="B129" s="2">
        <v>5762</v>
      </c>
      <c r="C129" s="5">
        <f>B129/$B$133</f>
        <v>0.31393701645417893</v>
      </c>
      <c r="D129" s="13">
        <f>B129+(B132*0.5)</f>
        <v>5793</v>
      </c>
      <c r="E129" s="5">
        <f>D129/$D$133</f>
        <v>0.3156260215756783</v>
      </c>
      <c r="F129" s="13">
        <f>D129</f>
        <v>5793</v>
      </c>
      <c r="G129" s="5">
        <f>F129/F133</f>
        <v>0.3156260215756783</v>
      </c>
      <c r="H129" s="13">
        <f>F129</f>
        <v>5793</v>
      </c>
      <c r="I129" s="5">
        <f>H129/H133</f>
        <v>0.3156260215756783</v>
      </c>
    </row>
    <row r="130" spans="1:7" ht="12.75">
      <c r="A130" t="s">
        <v>70</v>
      </c>
      <c r="B130" s="2">
        <v>5201</v>
      </c>
      <c r="C130" s="5">
        <f>B130/$B$133</f>
        <v>0.2833714721586575</v>
      </c>
      <c r="D130" s="13">
        <f>B130</f>
        <v>5201</v>
      </c>
      <c r="E130" s="5">
        <f>D130/$D$133</f>
        <v>0.2833714721586575</v>
      </c>
      <c r="F130" s="13">
        <f>D130</f>
        <v>5201</v>
      </c>
      <c r="G130" s="5">
        <f>F130/F133</f>
        <v>0.2833714721586575</v>
      </c>
    </row>
    <row r="131" spans="1:5" ht="12.75">
      <c r="A131" t="s">
        <v>121</v>
      </c>
      <c r="B131" s="2">
        <v>180</v>
      </c>
      <c r="C131" s="5">
        <f>B131/$B$133</f>
        <v>0.009807126511932003</v>
      </c>
      <c r="D131" s="13">
        <f>B131</f>
        <v>180</v>
      </c>
      <c r="E131" s="5">
        <f>D131/$D$133</f>
        <v>0.009807126511932003</v>
      </c>
    </row>
    <row r="132" spans="1:3" ht="12.75">
      <c r="A132" t="s">
        <v>23</v>
      </c>
      <c r="B132" s="2">
        <v>62</v>
      </c>
      <c r="C132" s="5">
        <f>B132/$B$133</f>
        <v>0.0033780102429988015</v>
      </c>
    </row>
    <row r="133" spans="1:8" ht="12.75">
      <c r="A133" t="s">
        <v>15</v>
      </c>
      <c r="B133" s="2">
        <f aca="true" t="shared" si="14" ref="B133:I133">SUM(B128:B132)</f>
        <v>18354</v>
      </c>
      <c r="D133" s="2">
        <f t="shared" si="14"/>
        <v>18354</v>
      </c>
      <c r="E133" s="2"/>
      <c r="F133" s="2">
        <f t="shared" si="14"/>
        <v>18354</v>
      </c>
      <c r="G133" s="2"/>
      <c r="H133" s="2">
        <f t="shared" si="14"/>
        <v>18354</v>
      </c>
    </row>
    <row r="134" ht="12.75">
      <c r="A134" s="1" t="s">
        <v>51</v>
      </c>
    </row>
    <row r="135" spans="1:11" ht="12.75">
      <c r="A135" t="s">
        <v>3</v>
      </c>
      <c r="B135" s="2">
        <v>8579</v>
      </c>
      <c r="C135" s="5">
        <f aca="true" t="shared" si="15" ref="C135:C140">B135/$B$141</f>
        <v>0.44178381997013233</v>
      </c>
      <c r="D135" s="13">
        <f>B135+B140</f>
        <v>8647</v>
      </c>
      <c r="E135" s="5">
        <f>D135/$D$141</f>
        <v>0.44528554508471085</v>
      </c>
      <c r="F135" s="13">
        <f>D135</f>
        <v>8647</v>
      </c>
      <c r="G135" s="5">
        <f>F135/$F$141</f>
        <v>0.44528554508471085</v>
      </c>
      <c r="H135" s="13">
        <f>F135+F138</f>
        <v>9027</v>
      </c>
      <c r="I135" s="5">
        <f>H135/$H$141</f>
        <v>0.4648540089602966</v>
      </c>
      <c r="J135" s="13">
        <f>H135</f>
        <v>9027</v>
      </c>
      <c r="K135" s="5">
        <f>J135/J141</f>
        <v>0.4648540089602966</v>
      </c>
    </row>
    <row r="136" spans="1:11" ht="12.75">
      <c r="A136" t="s">
        <v>5</v>
      </c>
      <c r="B136" s="2">
        <v>7639</v>
      </c>
      <c r="C136" s="5">
        <f t="shared" si="15"/>
        <v>0.3933776198568412</v>
      </c>
      <c r="D136" s="13">
        <f>B136</f>
        <v>7639</v>
      </c>
      <c r="E136" s="5">
        <f>D136/$D$141</f>
        <v>0.3933776198568412</v>
      </c>
      <c r="F136" s="13">
        <f>D136+D139</f>
        <v>7764</v>
      </c>
      <c r="G136" s="5">
        <f>F136/$F$141</f>
        <v>0.39981461455275763</v>
      </c>
      <c r="H136" s="13">
        <f>F136</f>
        <v>7764</v>
      </c>
      <c r="I136" s="5">
        <f>H136/$H$141</f>
        <v>0.39981461455275763</v>
      </c>
      <c r="J136" s="13">
        <f>H136+H137</f>
        <v>10392</v>
      </c>
      <c r="K136" s="5">
        <f>J136/J141</f>
        <v>0.5351459910397034</v>
      </c>
    </row>
    <row r="137" spans="1:9" ht="12.75">
      <c r="A137" t="s">
        <v>70</v>
      </c>
      <c r="B137" s="2">
        <v>2628</v>
      </c>
      <c r="C137" s="5">
        <f t="shared" si="15"/>
        <v>0.13533137648694576</v>
      </c>
      <c r="D137" s="13">
        <f>B137</f>
        <v>2628</v>
      </c>
      <c r="E137" s="5">
        <f>D137/$D$141</f>
        <v>0.13533137648694576</v>
      </c>
      <c r="F137" s="13">
        <f>D137</f>
        <v>2628</v>
      </c>
      <c r="G137" s="5">
        <f>F137/$F$141</f>
        <v>0.13533137648694576</v>
      </c>
      <c r="H137" s="13">
        <f>F137</f>
        <v>2628</v>
      </c>
      <c r="I137" s="5">
        <f>H137/$H$141</f>
        <v>0.13533137648694576</v>
      </c>
    </row>
    <row r="138" spans="1:7" ht="12.75">
      <c r="A138" t="s">
        <v>7</v>
      </c>
      <c r="B138" s="2">
        <v>380</v>
      </c>
      <c r="C138" s="5">
        <f t="shared" si="15"/>
        <v>0.019568463875585765</v>
      </c>
      <c r="D138" s="13">
        <f>B138</f>
        <v>380</v>
      </c>
      <c r="E138" s="5">
        <f>D138/$D$141</f>
        <v>0.019568463875585765</v>
      </c>
      <c r="F138" s="13">
        <f>D138</f>
        <v>380</v>
      </c>
      <c r="G138" s="5">
        <f>F138/$F$141</f>
        <v>0.019568463875585765</v>
      </c>
    </row>
    <row r="139" spans="1:5" ht="12.75">
      <c r="A139" t="s">
        <v>123</v>
      </c>
      <c r="B139" s="2">
        <v>125</v>
      </c>
      <c r="C139" s="5">
        <f t="shared" si="15"/>
        <v>0.00643699469591637</v>
      </c>
      <c r="D139" s="13">
        <f>B139</f>
        <v>125</v>
      </c>
      <c r="E139" s="5">
        <f>D139/$D$141</f>
        <v>0.00643699469591637</v>
      </c>
    </row>
    <row r="140" spans="1:3" ht="12.75">
      <c r="A140" t="s">
        <v>142</v>
      </c>
      <c r="B140" s="2">
        <v>68</v>
      </c>
      <c r="C140" s="5">
        <f t="shared" si="15"/>
        <v>0.0035017251145785058</v>
      </c>
    </row>
    <row r="141" spans="1:11" ht="12.75">
      <c r="A141" t="s">
        <v>15</v>
      </c>
      <c r="B141" s="2">
        <f aca="true" t="shared" si="16" ref="B141:K141">SUM(B135:B140)</f>
        <v>19419</v>
      </c>
      <c r="D141" s="2">
        <f t="shared" si="16"/>
        <v>19419</v>
      </c>
      <c r="E141" s="2"/>
      <c r="F141" s="2">
        <f t="shared" si="16"/>
        <v>19419</v>
      </c>
      <c r="G141" s="2"/>
      <c r="H141" s="2">
        <f t="shared" si="16"/>
        <v>19419</v>
      </c>
      <c r="J141" s="2">
        <f t="shared" si="16"/>
        <v>19419</v>
      </c>
      <c r="K141" s="2"/>
    </row>
    <row r="142" ht="12.75">
      <c r="A142" s="1" t="s">
        <v>53</v>
      </c>
    </row>
    <row r="143" spans="1:7" ht="12.75">
      <c r="A143" t="s">
        <v>3</v>
      </c>
      <c r="B143" s="2">
        <v>11591</v>
      </c>
      <c r="C143" s="5">
        <f>B143/$B$147</f>
        <v>0.45157394421069036</v>
      </c>
      <c r="D143" s="13">
        <f>B143+B146</f>
        <v>11896</v>
      </c>
      <c r="E143" s="5">
        <f>D143/D147</f>
        <v>0.4634564438211002</v>
      </c>
      <c r="F143" s="13">
        <f>D143</f>
        <v>11896</v>
      </c>
      <c r="G143" s="5">
        <f>F143/F147</f>
        <v>0.4634564438211002</v>
      </c>
    </row>
    <row r="144" spans="1:7" ht="12.75">
      <c r="A144" t="s">
        <v>5</v>
      </c>
      <c r="B144" s="2">
        <v>8786</v>
      </c>
      <c r="C144" s="5">
        <f>B144/$B$147</f>
        <v>0.34229390681003585</v>
      </c>
      <c r="D144" s="13">
        <f>B144</f>
        <v>8786</v>
      </c>
      <c r="E144" s="5">
        <f>D144/D147</f>
        <v>0.34229390681003585</v>
      </c>
      <c r="F144" s="13">
        <f>D144+D145</f>
        <v>13772</v>
      </c>
      <c r="G144" s="5">
        <f>F144/F147</f>
        <v>0.5365435561788998</v>
      </c>
    </row>
    <row r="145" spans="1:5" ht="12.75">
      <c r="A145" t="s">
        <v>70</v>
      </c>
      <c r="B145" s="2">
        <v>4986</v>
      </c>
      <c r="C145" s="5">
        <f>B145/$B$147</f>
        <v>0.19424964936886396</v>
      </c>
      <c r="D145" s="13">
        <f>B145</f>
        <v>4986</v>
      </c>
      <c r="E145" s="5">
        <f>D145/D147</f>
        <v>0.19424964936886396</v>
      </c>
    </row>
    <row r="146" spans="1:3" ht="12.75">
      <c r="A146" t="s">
        <v>7</v>
      </c>
      <c r="B146" s="2">
        <v>305</v>
      </c>
      <c r="C146" s="5">
        <f>B146/$B$147</f>
        <v>0.011882499610409849</v>
      </c>
    </row>
    <row r="147" spans="1:7" ht="12.75">
      <c r="A147" t="s">
        <v>15</v>
      </c>
      <c r="B147" s="2">
        <f aca="true" t="shared" si="17" ref="B147:G147">SUM(B143:B146)</f>
        <v>25668</v>
      </c>
      <c r="D147" s="2">
        <f t="shared" si="17"/>
        <v>25668</v>
      </c>
      <c r="E147" s="2"/>
      <c r="F147" s="2">
        <f t="shared" si="17"/>
        <v>25668</v>
      </c>
      <c r="G147" s="2"/>
    </row>
    <row r="148" ht="12.75">
      <c r="A148" s="1" t="s">
        <v>124</v>
      </c>
    </row>
    <row r="149" spans="1:5" ht="12.75">
      <c r="A149" s="14" t="s">
        <v>70</v>
      </c>
      <c r="B149" s="2">
        <v>8236</v>
      </c>
      <c r="C149" s="5">
        <f>B149/B152</f>
        <v>0.4373871481678173</v>
      </c>
      <c r="D149" s="13">
        <f>B149+(B151*0.5)</f>
        <v>10317.5</v>
      </c>
      <c r="E149" s="5">
        <f>D149/D152</f>
        <v>0.5479288369622942</v>
      </c>
    </row>
    <row r="150" spans="1:5" ht="12.75">
      <c r="A150" t="s">
        <v>5</v>
      </c>
      <c r="B150" s="2">
        <v>6431</v>
      </c>
      <c r="C150" s="5">
        <f>B150/B152</f>
        <v>0.3415294742432289</v>
      </c>
      <c r="D150" s="13">
        <f>B150+(B151*0.5)</f>
        <v>8512.5</v>
      </c>
      <c r="E150" s="5">
        <f>D150/D152</f>
        <v>0.4520711630377058</v>
      </c>
    </row>
    <row r="151" spans="1:3" ht="12.75">
      <c r="A151" t="s">
        <v>3</v>
      </c>
      <c r="B151" s="2">
        <v>4163</v>
      </c>
      <c r="C151" s="5">
        <f>B151/B152</f>
        <v>0.2210833775889538</v>
      </c>
    </row>
    <row r="152" spans="1:5" ht="12.75">
      <c r="A152" t="s">
        <v>15</v>
      </c>
      <c r="B152" s="2">
        <f>SUM(B149:B151)</f>
        <v>18830</v>
      </c>
      <c r="D152" s="2">
        <f>SUM(D149:D151)</f>
        <v>18830</v>
      </c>
      <c r="E152" s="2"/>
    </row>
    <row r="153" ht="12.75">
      <c r="A153" s="1" t="s">
        <v>125</v>
      </c>
    </row>
    <row r="154" spans="1:9" ht="12.75">
      <c r="A154" t="s">
        <v>3</v>
      </c>
      <c r="B154" s="2">
        <v>7659</v>
      </c>
      <c r="C154" s="5">
        <f>B154/$B$159</f>
        <v>0.447816172601298</v>
      </c>
      <c r="D154" s="13">
        <f>B154+(B158*0.5)</f>
        <v>7690.5</v>
      </c>
      <c r="E154" s="5">
        <f>D154/$D$159</f>
        <v>0.4496579547447816</v>
      </c>
      <c r="F154" s="13">
        <f>D154+D157</f>
        <v>7936.5</v>
      </c>
      <c r="G154" s="5">
        <f>F154/$F$159</f>
        <v>0.4640413962462726</v>
      </c>
      <c r="H154" s="13">
        <f>F154</f>
        <v>7936.5</v>
      </c>
      <c r="I154" s="5">
        <f>H154/H159</f>
        <v>0.4640413962462726</v>
      </c>
    </row>
    <row r="155" spans="1:9" ht="12.75">
      <c r="A155" t="s">
        <v>5</v>
      </c>
      <c r="B155" s="2">
        <v>4579</v>
      </c>
      <c r="C155" s="5">
        <f>B155/$B$159</f>
        <v>0.2677308074606794</v>
      </c>
      <c r="D155" s="13">
        <f>B155+(B158*0.5)</f>
        <v>4610.5</v>
      </c>
      <c r="E155" s="5">
        <f>D155/$D$159</f>
        <v>0.269572589604163</v>
      </c>
      <c r="F155" s="13">
        <f>D155</f>
        <v>4610.5</v>
      </c>
      <c r="G155" s="5">
        <f>F155/$F$159</f>
        <v>0.269572589604163</v>
      </c>
      <c r="H155" s="13">
        <f>F155+F156</f>
        <v>9166.5</v>
      </c>
      <c r="I155" s="5">
        <f>H155/H159</f>
        <v>0.5359586037537274</v>
      </c>
    </row>
    <row r="156" spans="1:7" ht="12.75">
      <c r="A156" t="s">
        <v>70</v>
      </c>
      <c r="B156" s="2">
        <v>4556</v>
      </c>
      <c r="C156" s="5">
        <f>B156/$B$159</f>
        <v>0.2663860141495644</v>
      </c>
      <c r="D156" s="13">
        <f>B156</f>
        <v>4556</v>
      </c>
      <c r="E156" s="5">
        <f>D156/$D$159</f>
        <v>0.2663860141495644</v>
      </c>
      <c r="F156" s="13">
        <f>D156</f>
        <v>4556</v>
      </c>
      <c r="G156" s="5">
        <f>F156/$F$159</f>
        <v>0.2663860141495644</v>
      </c>
    </row>
    <row r="157" spans="1:5" ht="12.75">
      <c r="A157" t="s">
        <v>7</v>
      </c>
      <c r="B157" s="2">
        <v>246</v>
      </c>
      <c r="C157" s="5">
        <f>B157/$B$159</f>
        <v>0.014383441501490967</v>
      </c>
      <c r="D157" s="13">
        <f>B157</f>
        <v>246</v>
      </c>
      <c r="E157" s="5">
        <f>D157/$D$159</f>
        <v>0.014383441501490967</v>
      </c>
    </row>
    <row r="158" spans="1:3" ht="12.75">
      <c r="A158" t="s">
        <v>23</v>
      </c>
      <c r="B158" s="2">
        <v>63</v>
      </c>
      <c r="C158" s="5">
        <f>B158/$B$159</f>
        <v>0.0036835642869671986</v>
      </c>
    </row>
    <row r="159" spans="1:8" ht="12.75">
      <c r="A159" t="s">
        <v>15</v>
      </c>
      <c r="B159" s="2">
        <f aca="true" t="shared" si="18" ref="B159:I159">SUM(B154:B158)</f>
        <v>17103</v>
      </c>
      <c r="D159" s="2">
        <f t="shared" si="18"/>
        <v>17103</v>
      </c>
      <c r="E159" s="2"/>
      <c r="F159" s="2">
        <f t="shared" si="18"/>
        <v>17103</v>
      </c>
      <c r="G159" s="2"/>
      <c r="H159" s="2">
        <f t="shared" si="18"/>
        <v>17103</v>
      </c>
    </row>
    <row r="160" ht="12.75">
      <c r="A160" s="1" t="s">
        <v>54</v>
      </c>
    </row>
    <row r="161" spans="1:3" ht="12.75">
      <c r="A161" t="s">
        <v>3</v>
      </c>
      <c r="B161" s="2">
        <v>11135</v>
      </c>
      <c r="C161" s="5">
        <f aca="true" t="shared" si="19" ref="C161:C166">B161/$B$167</f>
        <v>0.5124488011413318</v>
      </c>
    </row>
    <row r="162" spans="1:3" ht="12.75">
      <c r="A162" t="s">
        <v>5</v>
      </c>
      <c r="B162" s="2">
        <v>7556</v>
      </c>
      <c r="C162" s="5">
        <f t="shared" si="19"/>
        <v>0.3477380459294031</v>
      </c>
    </row>
    <row r="163" spans="1:3" ht="12.75">
      <c r="A163" t="s">
        <v>70</v>
      </c>
      <c r="B163" s="2">
        <v>2480</v>
      </c>
      <c r="C163" s="5">
        <f t="shared" si="19"/>
        <v>0.11413318606470615</v>
      </c>
    </row>
    <row r="164" spans="1:3" ht="12.75">
      <c r="A164" t="s">
        <v>7</v>
      </c>
      <c r="B164" s="2">
        <v>342</v>
      </c>
      <c r="C164" s="5">
        <f t="shared" si="19"/>
        <v>0.01573933452989093</v>
      </c>
    </row>
    <row r="165" spans="1:3" ht="12.75">
      <c r="A165" t="s">
        <v>121</v>
      </c>
      <c r="B165" s="2">
        <v>145</v>
      </c>
      <c r="C165" s="5">
        <f t="shared" si="19"/>
        <v>0.006673109669105804</v>
      </c>
    </row>
    <row r="166" spans="1:3" ht="12.75">
      <c r="A166" t="s">
        <v>119</v>
      </c>
      <c r="B166" s="2">
        <v>71</v>
      </c>
      <c r="C166" s="5">
        <f t="shared" si="19"/>
        <v>0.003267522665562152</v>
      </c>
    </row>
    <row r="167" spans="1:2" ht="12.75">
      <c r="A167" t="s">
        <v>15</v>
      </c>
      <c r="B167" s="2">
        <f>SUM(B161:B166)</f>
        <v>21729</v>
      </c>
    </row>
    <row r="168" ht="12.75">
      <c r="A168" s="1" t="s">
        <v>56</v>
      </c>
    </row>
    <row r="169" spans="1:7" ht="12.75">
      <c r="A169" t="s">
        <v>3</v>
      </c>
      <c r="B169" s="2">
        <v>8583</v>
      </c>
      <c r="C169" s="5">
        <f>B169/$B$173</f>
        <v>0.4690420241543254</v>
      </c>
      <c r="D169" s="13">
        <f>B169+B172</f>
        <v>9050</v>
      </c>
      <c r="E169" s="5">
        <f>D169/D173</f>
        <v>0.4945625444013334</v>
      </c>
      <c r="F169" s="13">
        <f>D169</f>
        <v>9050</v>
      </c>
      <c r="G169" s="5">
        <f>F169/F173</f>
        <v>0.4945625444013334</v>
      </c>
    </row>
    <row r="170" spans="1:7" ht="12.75">
      <c r="A170" t="s">
        <v>70</v>
      </c>
      <c r="B170" s="2">
        <v>5739</v>
      </c>
      <c r="C170" s="5">
        <f>B170/$B$173</f>
        <v>0.3136236952838953</v>
      </c>
      <c r="D170" s="13">
        <f>B170</f>
        <v>5739</v>
      </c>
      <c r="E170" s="5">
        <f>D170/D173</f>
        <v>0.3136236952838953</v>
      </c>
      <c r="F170" s="13">
        <f>D170+D171</f>
        <v>9249</v>
      </c>
      <c r="G170" s="5">
        <f>F170/F173</f>
        <v>0.5054374555986666</v>
      </c>
    </row>
    <row r="171" spans="1:5" ht="12.75">
      <c r="A171" t="s">
        <v>5</v>
      </c>
      <c r="B171" s="2">
        <v>3510</v>
      </c>
      <c r="C171" s="5">
        <f>B171/$B$173</f>
        <v>0.1918137603147713</v>
      </c>
      <c r="D171" s="13">
        <f>B171</f>
        <v>3510</v>
      </c>
      <c r="E171" s="5">
        <f>D171/D173</f>
        <v>0.1918137603147713</v>
      </c>
    </row>
    <row r="172" spans="1:3" ht="12.75">
      <c r="A172" t="s">
        <v>7</v>
      </c>
      <c r="B172" s="2">
        <v>467</v>
      </c>
      <c r="C172" s="5">
        <f>B172/$B$173</f>
        <v>0.025520520247008033</v>
      </c>
    </row>
    <row r="173" spans="1:7" ht="12.75">
      <c r="A173" t="s">
        <v>15</v>
      </c>
      <c r="B173" s="2">
        <f aca="true" t="shared" si="20" ref="B173:G173">SUM(B169:B172)</f>
        <v>18299</v>
      </c>
      <c r="D173" s="2">
        <f t="shared" si="20"/>
        <v>18299</v>
      </c>
      <c r="E173" s="2"/>
      <c r="F173" s="2">
        <f t="shared" si="20"/>
        <v>18299</v>
      </c>
      <c r="G173" s="2"/>
    </row>
    <row r="174" ht="12.75">
      <c r="A174" s="1" t="s">
        <v>57</v>
      </c>
    </row>
    <row r="175" spans="1:5" ht="12.75">
      <c r="A175" t="s">
        <v>3</v>
      </c>
      <c r="B175" s="2">
        <v>10384</v>
      </c>
      <c r="C175" s="5">
        <f>B175/B178</f>
        <v>0.4989429175475687</v>
      </c>
      <c r="D175" s="13">
        <f>B175</f>
        <v>10384</v>
      </c>
      <c r="E175" s="5">
        <f>D175/D178</f>
        <v>0.4989429175475687</v>
      </c>
    </row>
    <row r="176" spans="1:5" ht="12.75">
      <c r="A176" t="s">
        <v>5</v>
      </c>
      <c r="B176" s="2">
        <v>7117</v>
      </c>
      <c r="C176" s="5">
        <f>B176/B178</f>
        <v>0.3419661733615222</v>
      </c>
      <c r="D176" s="13">
        <f>B176+B177</f>
        <v>10428</v>
      </c>
      <c r="E176" s="5">
        <f>D176/D178</f>
        <v>0.5010570824524313</v>
      </c>
    </row>
    <row r="177" spans="1:3" ht="12.75">
      <c r="A177" t="s">
        <v>70</v>
      </c>
      <c r="B177" s="2">
        <v>3311</v>
      </c>
      <c r="C177" s="5">
        <f>B177/B178</f>
        <v>0.1590909090909091</v>
      </c>
    </row>
    <row r="178" spans="1:5" ht="12.75">
      <c r="A178" t="s">
        <v>15</v>
      </c>
      <c r="B178" s="2">
        <f>SUM(B175:B177)</f>
        <v>20812</v>
      </c>
      <c r="D178" s="2">
        <f>SUM(D175:D177)</f>
        <v>20812</v>
      </c>
      <c r="E178" s="2"/>
    </row>
    <row r="179" spans="1:5" ht="12.75">
      <c r="A179" s="1" t="s">
        <v>58</v>
      </c>
      <c r="D179" s="2"/>
      <c r="E179" s="2"/>
    </row>
    <row r="180" spans="1:5" ht="12.75">
      <c r="A180" t="s">
        <v>3</v>
      </c>
      <c r="B180" s="2">
        <v>6365</v>
      </c>
      <c r="C180" s="5">
        <f>B180/B183</f>
        <v>0.5975403680060083</v>
      </c>
      <c r="D180" s="2"/>
      <c r="E180" s="2"/>
    </row>
    <row r="181" spans="1:5" ht="12.75">
      <c r="A181" t="s">
        <v>5</v>
      </c>
      <c r="B181" s="2">
        <v>2469</v>
      </c>
      <c r="C181" s="5">
        <f>B181/B183</f>
        <v>0.2317874577544123</v>
      </c>
      <c r="D181" s="2"/>
      <c r="E181" s="2"/>
    </row>
    <row r="182" spans="1:5" ht="12.75">
      <c r="A182" t="s">
        <v>70</v>
      </c>
      <c r="B182" s="2">
        <v>1818</v>
      </c>
      <c r="C182" s="5">
        <f>B182/B183</f>
        <v>0.17067217423957942</v>
      </c>
      <c r="D182" s="2"/>
      <c r="E182" s="2"/>
    </row>
    <row r="183" spans="1:5" ht="12.75">
      <c r="A183" t="s">
        <v>15</v>
      </c>
      <c r="B183" s="2">
        <f>SUM(B180:B182)</f>
        <v>10652</v>
      </c>
      <c r="D183" s="2"/>
      <c r="E183" s="2"/>
    </row>
    <row r="184" ht="12.75">
      <c r="A184" s="1" t="s">
        <v>59</v>
      </c>
    </row>
    <row r="185" spans="1:3" ht="12.75">
      <c r="A185" t="s">
        <v>3</v>
      </c>
      <c r="B185" s="2">
        <v>8427</v>
      </c>
      <c r="C185" s="5">
        <f>B185/$B$189</f>
        <v>0.5039468963042698</v>
      </c>
    </row>
    <row r="186" spans="1:3" ht="12.75">
      <c r="A186" t="s">
        <v>5</v>
      </c>
      <c r="B186" s="2">
        <v>5670</v>
      </c>
      <c r="C186" s="5">
        <f>B186/$B$189</f>
        <v>0.33907427341227125</v>
      </c>
    </row>
    <row r="187" spans="1:3" ht="12.75">
      <c r="A187" t="s">
        <v>70</v>
      </c>
      <c r="B187" s="2">
        <v>2217</v>
      </c>
      <c r="C187" s="5">
        <f>B187/$B$189</f>
        <v>0.13257983494797274</v>
      </c>
    </row>
    <row r="188" spans="1:3" ht="12.75">
      <c r="A188" t="s">
        <v>7</v>
      </c>
      <c r="B188" s="2">
        <v>408</v>
      </c>
      <c r="C188" s="5">
        <f>B188/$B$189</f>
        <v>0.024398995335486187</v>
      </c>
    </row>
    <row r="189" spans="1:2" ht="12.75">
      <c r="A189" t="s">
        <v>15</v>
      </c>
      <c r="B189" s="2">
        <f>SUM(B185:B188)</f>
        <v>16722</v>
      </c>
    </row>
    <row r="190" ht="12.75">
      <c r="A190" s="1" t="s">
        <v>60</v>
      </c>
    </row>
    <row r="191" spans="1:9" ht="12.75">
      <c r="A191" t="s">
        <v>3</v>
      </c>
      <c r="B191" s="2">
        <v>7535</v>
      </c>
      <c r="C191" s="5">
        <f>B191/$B$196</f>
        <v>0.3862517941357392</v>
      </c>
      <c r="D191" s="13">
        <f>B191+B195</f>
        <v>7620</v>
      </c>
      <c r="E191" s="5">
        <f>D191/$D$196</f>
        <v>0.39060898093090013</v>
      </c>
      <c r="F191" s="13">
        <f>D191+D194</f>
        <v>7827</v>
      </c>
      <c r="G191" s="5">
        <f>F191/$F$196</f>
        <v>0.4012200123026451</v>
      </c>
      <c r="H191" s="13">
        <f>F191</f>
        <v>7827</v>
      </c>
      <c r="I191" s="5">
        <f>H191/H196</f>
        <v>0.4012200123026451</v>
      </c>
    </row>
    <row r="192" spans="1:9" ht="12.75">
      <c r="A192" t="s">
        <v>5</v>
      </c>
      <c r="B192" s="2">
        <v>7059</v>
      </c>
      <c r="C192" s="5">
        <f>B192/$B$196</f>
        <v>0.3618515480828378</v>
      </c>
      <c r="D192" s="13">
        <f>B192</f>
        <v>7059</v>
      </c>
      <c r="E192" s="5">
        <f>D192/$D$196</f>
        <v>0.3618515480828378</v>
      </c>
      <c r="F192" s="13">
        <f>D192</f>
        <v>7059</v>
      </c>
      <c r="G192" s="5">
        <f>F192/$F$196</f>
        <v>0.3618515480828378</v>
      </c>
      <c r="H192" s="13">
        <f>F192+F193</f>
        <v>11681</v>
      </c>
      <c r="I192" s="5">
        <f>H192/H196</f>
        <v>0.598779987697355</v>
      </c>
    </row>
    <row r="193" spans="1:7" ht="12.75">
      <c r="A193" t="s">
        <v>70</v>
      </c>
      <c r="B193" s="2">
        <v>4622</v>
      </c>
      <c r="C193" s="5">
        <f>B193/$B$196</f>
        <v>0.23692843961451712</v>
      </c>
      <c r="D193" s="13">
        <f>B193</f>
        <v>4622</v>
      </c>
      <c r="E193" s="5">
        <f>D193/$D$196</f>
        <v>0.23692843961451712</v>
      </c>
      <c r="F193" s="13">
        <f>D193</f>
        <v>4622</v>
      </c>
      <c r="G193" s="5">
        <f>F193/$F$196</f>
        <v>0.23692843961451712</v>
      </c>
    </row>
    <row r="194" spans="1:5" ht="12.75">
      <c r="A194" t="s">
        <v>7</v>
      </c>
      <c r="B194" s="2">
        <v>207</v>
      </c>
      <c r="C194" s="5">
        <f>B194/$B$196</f>
        <v>0.010611031371744925</v>
      </c>
      <c r="D194" s="13">
        <f>B194</f>
        <v>207</v>
      </c>
      <c r="E194" s="5">
        <f>D194/$D$196</f>
        <v>0.010611031371744925</v>
      </c>
    </row>
    <row r="195" spans="1:3" ht="12.75">
      <c r="A195" t="s">
        <v>119</v>
      </c>
      <c r="B195" s="2">
        <v>85</v>
      </c>
      <c r="C195" s="5">
        <f>B195/$B$196</f>
        <v>0.0043571867951609595</v>
      </c>
    </row>
    <row r="196" spans="1:8" ht="12.75">
      <c r="A196" t="s">
        <v>15</v>
      </c>
      <c r="B196" s="2">
        <f aca="true" t="shared" si="21" ref="B196:I196">SUM(B191:B195)</f>
        <v>19508</v>
      </c>
      <c r="D196" s="2">
        <f t="shared" si="21"/>
        <v>19508</v>
      </c>
      <c r="E196" s="2"/>
      <c r="F196" s="2">
        <f t="shared" si="21"/>
        <v>19508</v>
      </c>
      <c r="G196" s="2"/>
      <c r="H196" s="2">
        <f t="shared" si="21"/>
        <v>19508</v>
      </c>
    </row>
    <row r="197" ht="12.75">
      <c r="A197" s="1" t="s">
        <v>61</v>
      </c>
    </row>
    <row r="198" spans="1:3" ht="12.75">
      <c r="A198" t="s">
        <v>5</v>
      </c>
      <c r="B198" s="2">
        <v>12120</v>
      </c>
      <c r="C198" s="5">
        <f>B198/$B$203</f>
        <v>0.5084105876924367</v>
      </c>
    </row>
    <row r="199" spans="1:3" ht="12.75">
      <c r="A199" t="s">
        <v>3</v>
      </c>
      <c r="B199" s="2">
        <v>7126</v>
      </c>
      <c r="C199" s="5">
        <f>B199/$B$203</f>
        <v>0.2989219346449096</v>
      </c>
    </row>
    <row r="200" spans="1:3" ht="12.75">
      <c r="A200" t="s">
        <v>70</v>
      </c>
      <c r="B200" s="2">
        <v>4304</v>
      </c>
      <c r="C200" s="5">
        <f>B200/$B$203</f>
        <v>0.18054448592642308</v>
      </c>
    </row>
    <row r="201" spans="1:3" ht="12.75">
      <c r="A201" t="s">
        <v>7</v>
      </c>
      <c r="B201" s="2">
        <v>205</v>
      </c>
      <c r="C201" s="5">
        <f>B201/$B$203</f>
        <v>0.00859935399974831</v>
      </c>
    </row>
    <row r="202" spans="1:3" ht="12.75">
      <c r="A202" t="s">
        <v>119</v>
      </c>
      <c r="B202" s="2">
        <v>84</v>
      </c>
      <c r="C202" s="5">
        <f>B202/$B$203</f>
        <v>0.003523637736482235</v>
      </c>
    </row>
    <row r="203" spans="1:2" ht="12.75">
      <c r="A203" t="s">
        <v>15</v>
      </c>
      <c r="B203" s="2">
        <f>SUM(B198:B202)</f>
        <v>23839</v>
      </c>
    </row>
    <row r="204" ht="12.75">
      <c r="A204" s="1" t="s">
        <v>63</v>
      </c>
    </row>
    <row r="205" spans="1:11" ht="12.75">
      <c r="A205" t="s">
        <v>3</v>
      </c>
      <c r="B205" s="2">
        <v>10522</v>
      </c>
      <c r="C205" s="5">
        <f aca="true" t="shared" si="22" ref="C205:C210">B205/$B$211</f>
        <v>0.39607016487239327</v>
      </c>
      <c r="D205" s="13">
        <f>B205+B210</f>
        <v>10564</v>
      </c>
      <c r="E205" s="5">
        <f>D205/$D$211</f>
        <v>0.3976511330271776</v>
      </c>
      <c r="F205" s="13">
        <f>D205</f>
        <v>10564</v>
      </c>
      <c r="G205" s="5">
        <f>F205/$F$211</f>
        <v>0.3976511330271776</v>
      </c>
      <c r="H205" s="13">
        <f>F205</f>
        <v>10564</v>
      </c>
      <c r="I205" s="5">
        <f>H205/H211</f>
        <v>0.3976511330271776</v>
      </c>
      <c r="J205" s="13">
        <f>H205</f>
        <v>10564</v>
      </c>
      <c r="K205" s="5">
        <f>J205/J211</f>
        <v>0.3976511330271776</v>
      </c>
    </row>
    <row r="206" spans="1:11" ht="12.75">
      <c r="A206" t="s">
        <v>5</v>
      </c>
      <c r="B206" s="2">
        <v>9685</v>
      </c>
      <c r="C206" s="5">
        <f t="shared" si="22"/>
        <v>0.36456372807347737</v>
      </c>
      <c r="D206" s="13">
        <f>B206</f>
        <v>9685</v>
      </c>
      <c r="E206" s="5">
        <f>D206/$D$211</f>
        <v>0.36456372807347737</v>
      </c>
      <c r="F206" s="13">
        <f>D206+D209</f>
        <v>9842</v>
      </c>
      <c r="G206" s="5">
        <f>F206/$F$211</f>
        <v>0.37047353760445684</v>
      </c>
      <c r="H206" s="13">
        <f>F206+F208</f>
        <v>10446</v>
      </c>
      <c r="I206" s="5">
        <f>H206/H211</f>
        <v>0.39320936535421214</v>
      </c>
      <c r="J206" s="13">
        <f>H206+H207</f>
        <v>16002</v>
      </c>
      <c r="K206" s="5">
        <f>J206/J211</f>
        <v>0.6023488669728224</v>
      </c>
    </row>
    <row r="207" spans="1:9" ht="12.75">
      <c r="A207" t="s">
        <v>70</v>
      </c>
      <c r="B207" s="2">
        <v>5556</v>
      </c>
      <c r="C207" s="5">
        <f t="shared" si="22"/>
        <v>0.20913950161861025</v>
      </c>
      <c r="D207" s="13">
        <f>B207</f>
        <v>5556</v>
      </c>
      <c r="E207" s="5">
        <f>D207/$D$211</f>
        <v>0.20913950161861025</v>
      </c>
      <c r="F207" s="13">
        <f>D207</f>
        <v>5556</v>
      </c>
      <c r="G207" s="5">
        <f>F207/$F$211</f>
        <v>0.20913950161861025</v>
      </c>
      <c r="H207" s="13">
        <f>F207</f>
        <v>5556</v>
      </c>
      <c r="I207" s="5">
        <f>H207/H211</f>
        <v>0.20913950161861025</v>
      </c>
    </row>
    <row r="208" spans="1:7" ht="12.75">
      <c r="A208" t="s">
        <v>62</v>
      </c>
      <c r="B208" s="2">
        <v>604</v>
      </c>
      <c r="C208" s="5">
        <f t="shared" si="22"/>
        <v>0.022735827749755327</v>
      </c>
      <c r="D208" s="13">
        <f>B208</f>
        <v>604</v>
      </c>
      <c r="E208" s="5">
        <f>D208/$D$211</f>
        <v>0.022735827749755327</v>
      </c>
      <c r="F208" s="13">
        <f>D208</f>
        <v>604</v>
      </c>
      <c r="G208" s="5">
        <f>F208/$F$211</f>
        <v>0.022735827749755327</v>
      </c>
    </row>
    <row r="209" spans="1:5" ht="12.75">
      <c r="A209" t="s">
        <v>121</v>
      </c>
      <c r="B209" s="2">
        <v>157</v>
      </c>
      <c r="C209" s="5">
        <f t="shared" si="22"/>
        <v>0.005909809530979447</v>
      </c>
      <c r="D209" s="13">
        <f>B209</f>
        <v>157</v>
      </c>
      <c r="E209" s="5">
        <f>D209/$D$211</f>
        <v>0.005909809530979447</v>
      </c>
    </row>
    <row r="210" spans="1:3" ht="12.75">
      <c r="A210" t="s">
        <v>142</v>
      </c>
      <c r="B210" s="2">
        <v>42</v>
      </c>
      <c r="C210" s="5">
        <f t="shared" si="22"/>
        <v>0.0015809681547843107</v>
      </c>
    </row>
    <row r="211" spans="1:11" ht="12.75">
      <c r="A211" t="s">
        <v>15</v>
      </c>
      <c r="B211" s="2">
        <f aca="true" t="shared" si="23" ref="B211:K211">SUM(B205:B210)</f>
        <v>26566</v>
      </c>
      <c r="D211" s="2">
        <f t="shared" si="23"/>
        <v>26566</v>
      </c>
      <c r="E211" s="2"/>
      <c r="F211" s="2">
        <f t="shared" si="23"/>
        <v>26566</v>
      </c>
      <c r="G211" s="2"/>
      <c r="H211" s="2">
        <f t="shared" si="23"/>
        <v>26566</v>
      </c>
      <c r="J211" s="2">
        <f t="shared" si="23"/>
        <v>26566</v>
      </c>
      <c r="K211" s="2"/>
    </row>
    <row r="212" ht="12.75">
      <c r="A212" s="1" t="s">
        <v>126</v>
      </c>
    </row>
    <row r="213" spans="1:7" ht="12.75">
      <c r="A213" t="s">
        <v>3</v>
      </c>
      <c r="B213" s="2">
        <v>7228</v>
      </c>
      <c r="C213" s="5">
        <f>B213/$B$217</f>
        <v>0.4681650365956344</v>
      </c>
      <c r="D213" s="13">
        <f>B213+B216</f>
        <v>7602</v>
      </c>
      <c r="E213" s="5">
        <f>D213/$D$217</f>
        <v>0.49238940345877324</v>
      </c>
      <c r="F213" s="13">
        <f>D213</f>
        <v>7602</v>
      </c>
      <c r="G213" s="5">
        <f>F213/F217</f>
        <v>0.49238940345877324</v>
      </c>
    </row>
    <row r="214" spans="1:7" ht="12.75">
      <c r="A214" t="s">
        <v>70</v>
      </c>
      <c r="B214" s="2">
        <v>3978</v>
      </c>
      <c r="C214" s="5">
        <f>B214/$B$217</f>
        <v>0.25765917481702183</v>
      </c>
      <c r="D214" s="13">
        <f>B214</f>
        <v>3978</v>
      </c>
      <c r="E214" s="5">
        <f>D214/$D$217</f>
        <v>0.25765917481702183</v>
      </c>
      <c r="F214" s="13">
        <f>D214+D215</f>
        <v>7837</v>
      </c>
      <c r="G214" s="5">
        <f>F214/F217</f>
        <v>0.5076105965412268</v>
      </c>
    </row>
    <row r="215" spans="1:5" ht="12.75">
      <c r="A215" t="s">
        <v>5</v>
      </c>
      <c r="B215" s="2">
        <v>3859</v>
      </c>
      <c r="C215" s="5">
        <f>B215/$B$217</f>
        <v>0.24995142172420493</v>
      </c>
      <c r="D215" s="13">
        <f>B215</f>
        <v>3859</v>
      </c>
      <c r="E215" s="5">
        <f>D215/$D$217</f>
        <v>0.24995142172420493</v>
      </c>
    </row>
    <row r="216" spans="1:3" ht="12.75">
      <c r="A216" t="s">
        <v>7</v>
      </c>
      <c r="B216" s="2">
        <v>374</v>
      </c>
      <c r="C216" s="5">
        <f>B216/$B$217</f>
        <v>0.024224366863138804</v>
      </c>
    </row>
    <row r="217" spans="1:7" ht="12.75">
      <c r="A217" t="s">
        <v>15</v>
      </c>
      <c r="B217" s="2">
        <f aca="true" t="shared" si="24" ref="B217:G217">SUM(B213:B216)</f>
        <v>15439</v>
      </c>
      <c r="D217" s="2">
        <f t="shared" si="24"/>
        <v>15439</v>
      </c>
      <c r="E217" s="2"/>
      <c r="F217" s="2">
        <f t="shared" si="24"/>
        <v>15439</v>
      </c>
      <c r="G217" s="2"/>
    </row>
    <row r="218" ht="12.75">
      <c r="A218" s="1" t="s">
        <v>127</v>
      </c>
    </row>
    <row r="219" spans="1:5" ht="12.75">
      <c r="A219" t="s">
        <v>5</v>
      </c>
      <c r="B219" s="2">
        <v>8578</v>
      </c>
      <c r="C219" s="5">
        <f>B219/$B$222</f>
        <v>0.38468092739584736</v>
      </c>
      <c r="D219" s="13">
        <f>B219+(B221*0.5)</f>
        <v>11490.5</v>
      </c>
      <c r="E219" s="5">
        <f>D219/D222</f>
        <v>0.5152921655679626</v>
      </c>
    </row>
    <row r="220" spans="1:5" ht="12.75">
      <c r="A220" t="s">
        <v>70</v>
      </c>
      <c r="B220" s="2">
        <v>7896</v>
      </c>
      <c r="C220" s="5">
        <f>B220/$B$222</f>
        <v>0.35409659625992196</v>
      </c>
      <c r="D220" s="13">
        <f>B220+(B221*0.5)</f>
        <v>10808.5</v>
      </c>
      <c r="E220" s="5">
        <f>D220/D222</f>
        <v>0.4847078344320373</v>
      </c>
    </row>
    <row r="221" spans="1:3" ht="12.75">
      <c r="A221" t="s">
        <v>3</v>
      </c>
      <c r="B221" s="2">
        <v>5825</v>
      </c>
      <c r="C221" s="5">
        <f>B221/$B$222</f>
        <v>0.2612224763442307</v>
      </c>
    </row>
    <row r="222" spans="1:5" ht="12.75">
      <c r="A222" t="s">
        <v>15</v>
      </c>
      <c r="B222" s="2">
        <f>SUM(B219:B221)</f>
        <v>22299</v>
      </c>
      <c r="D222" s="2">
        <f>SUM(D219:D221)</f>
        <v>22299</v>
      </c>
      <c r="E222" s="2"/>
    </row>
    <row r="223" ht="12.75">
      <c r="A223" s="1" t="s">
        <v>128</v>
      </c>
    </row>
    <row r="224" spans="1:7" ht="12.75">
      <c r="A224" t="s">
        <v>3</v>
      </c>
      <c r="B224" s="2">
        <v>7885</v>
      </c>
      <c r="C224" s="5">
        <f>B224/$B$228</f>
        <v>0.34840049487451397</v>
      </c>
      <c r="D224" s="13">
        <f>B224+B227</f>
        <v>8301</v>
      </c>
      <c r="E224" s="5">
        <f>D224/$D$228</f>
        <v>0.3667815482502651</v>
      </c>
      <c r="F224" s="13">
        <f>D224</f>
        <v>8301</v>
      </c>
      <c r="G224" s="5">
        <f>F224/F228</f>
        <v>0.3667815482502651</v>
      </c>
    </row>
    <row r="225" spans="1:7" ht="12.75">
      <c r="A225" t="s">
        <v>5</v>
      </c>
      <c r="B225" s="2">
        <v>7437</v>
      </c>
      <c r="C225" s="5">
        <f>B225/$B$228</f>
        <v>0.3286055143160127</v>
      </c>
      <c r="D225" s="13">
        <f>B225</f>
        <v>7437</v>
      </c>
      <c r="E225" s="5">
        <f>D225/$D$228</f>
        <v>0.3286055143160127</v>
      </c>
      <c r="F225" s="13">
        <f>D225+D226</f>
        <v>14331</v>
      </c>
      <c r="G225" s="5">
        <f>F225/F228</f>
        <v>0.6332184517497349</v>
      </c>
    </row>
    <row r="226" spans="1:5" ht="12.75">
      <c r="A226" t="s">
        <v>70</v>
      </c>
      <c r="B226" s="2">
        <v>6894</v>
      </c>
      <c r="C226" s="5">
        <f>B226/$B$228</f>
        <v>0.30461293743372214</v>
      </c>
      <c r="D226" s="13">
        <f>B226</f>
        <v>6894</v>
      </c>
      <c r="E226" s="5">
        <f>D226/$D$228</f>
        <v>0.30461293743372214</v>
      </c>
    </row>
    <row r="227" spans="1:3" ht="12.75">
      <c r="A227" t="s">
        <v>7</v>
      </c>
      <c r="B227" s="2">
        <v>416</v>
      </c>
      <c r="C227" s="5">
        <f>B227/$B$228</f>
        <v>0.01838105337575115</v>
      </c>
    </row>
    <row r="228" spans="1:7" ht="12.75">
      <c r="A228" t="s">
        <v>15</v>
      </c>
      <c r="B228" s="2">
        <f aca="true" t="shared" si="25" ref="B228:G228">SUM(B224:B227)</f>
        <v>22632</v>
      </c>
      <c r="D228" s="2">
        <f t="shared" si="25"/>
        <v>22632</v>
      </c>
      <c r="E228" s="2"/>
      <c r="F228" s="2">
        <f t="shared" si="25"/>
        <v>22632</v>
      </c>
      <c r="G228" s="2"/>
    </row>
    <row r="229" ht="12.75">
      <c r="A229" s="1" t="s">
        <v>64</v>
      </c>
    </row>
    <row r="230" spans="1:7" ht="12.75">
      <c r="A230" t="s">
        <v>70</v>
      </c>
      <c r="B230" s="2">
        <v>8615</v>
      </c>
      <c r="C230" s="5">
        <f>B230/$B$234</f>
        <v>0.37993384785005513</v>
      </c>
      <c r="D230" s="13">
        <f>B230+(B233*0.5)</f>
        <v>8752.5</v>
      </c>
      <c r="E230" s="5">
        <f>D230/$D$234</f>
        <v>0.3859977949283352</v>
      </c>
      <c r="F230" s="13">
        <f>D230+D232</f>
        <v>14817.5</v>
      </c>
      <c r="G230" s="5">
        <f>F230/F234</f>
        <v>0.6534729878721058</v>
      </c>
    </row>
    <row r="231" spans="1:7" ht="12.75">
      <c r="A231" t="s">
        <v>3</v>
      </c>
      <c r="B231" s="2">
        <v>7720</v>
      </c>
      <c r="C231" s="5">
        <f>B231/$B$234</f>
        <v>0.3404630650496141</v>
      </c>
      <c r="D231" s="13">
        <f>B231+(B233*0.5)</f>
        <v>7857.5</v>
      </c>
      <c r="E231" s="5">
        <f>D231/$D$234</f>
        <v>0.34652701212789416</v>
      </c>
      <c r="F231" s="13">
        <f>D231</f>
        <v>7857.5</v>
      </c>
      <c r="G231" s="5">
        <f>F231/F234</f>
        <v>0.34652701212789416</v>
      </c>
    </row>
    <row r="232" spans="1:5" ht="12.75">
      <c r="A232" t="s">
        <v>5</v>
      </c>
      <c r="B232" s="2">
        <v>6065</v>
      </c>
      <c r="C232" s="5">
        <f>B232/$B$234</f>
        <v>0.26747519294377065</v>
      </c>
      <c r="D232" s="13">
        <f>B232</f>
        <v>6065</v>
      </c>
      <c r="E232" s="5">
        <f>D232/$D$234</f>
        <v>0.26747519294377065</v>
      </c>
    </row>
    <row r="233" spans="1:3" ht="12.75">
      <c r="A233" t="s">
        <v>23</v>
      </c>
      <c r="B233" s="2">
        <v>275</v>
      </c>
      <c r="C233" s="5">
        <f>B233/$B$234</f>
        <v>0.012127894156560088</v>
      </c>
    </row>
    <row r="234" spans="1:7" ht="12.75">
      <c r="A234" t="s">
        <v>15</v>
      </c>
      <c r="B234" s="2">
        <f aca="true" t="shared" si="26" ref="B234:G234">SUM(B230:B233)</f>
        <v>22675</v>
      </c>
      <c r="D234" s="2">
        <f t="shared" si="26"/>
        <v>22675</v>
      </c>
      <c r="E234" s="2"/>
      <c r="F234" s="2">
        <f t="shared" si="26"/>
        <v>22675</v>
      </c>
      <c r="G234" s="2"/>
    </row>
    <row r="235" ht="12.75">
      <c r="A235" s="1" t="s">
        <v>129</v>
      </c>
    </row>
    <row r="236" spans="1:7" ht="12.75">
      <c r="A236" t="s">
        <v>70</v>
      </c>
      <c r="B236" s="2">
        <v>11667</v>
      </c>
      <c r="C236" s="5">
        <f>B236/$B$240</f>
        <v>0.41153439153439153</v>
      </c>
      <c r="D236" s="13">
        <f>B236</f>
        <v>11667</v>
      </c>
      <c r="E236" s="5">
        <f>D236/D240</f>
        <v>0.41153439153439153</v>
      </c>
      <c r="F236" s="13">
        <f>D236+(D238*0.5)</f>
        <v>15503.5</v>
      </c>
      <c r="G236" s="5">
        <f>F236/F240</f>
        <v>0.5468606701940035</v>
      </c>
    </row>
    <row r="237" spans="1:7" ht="12.75">
      <c r="A237" t="s">
        <v>5</v>
      </c>
      <c r="B237" s="2">
        <v>9010</v>
      </c>
      <c r="C237" s="5">
        <f>B237/$B$240</f>
        <v>0.3178130511463845</v>
      </c>
      <c r="D237" s="13">
        <f>B237</f>
        <v>9010</v>
      </c>
      <c r="E237" s="5">
        <f>D237/D240</f>
        <v>0.3178130511463845</v>
      </c>
      <c r="F237" s="13">
        <f>D237+(D238*0.5)</f>
        <v>12846.5</v>
      </c>
      <c r="G237" s="5">
        <f>F237/F240</f>
        <v>0.45313932980599647</v>
      </c>
    </row>
    <row r="238" spans="1:5" ht="12.75">
      <c r="A238" t="s">
        <v>3</v>
      </c>
      <c r="B238" s="2">
        <v>7361</v>
      </c>
      <c r="C238" s="5">
        <f>B238/$B$240</f>
        <v>0.259647266313933</v>
      </c>
      <c r="D238" s="13">
        <f>B238+B239</f>
        <v>7673</v>
      </c>
      <c r="E238" s="5">
        <f>D238/D240</f>
        <v>0.270652557319224</v>
      </c>
    </row>
    <row r="239" spans="1:3" ht="12.75">
      <c r="A239" t="s">
        <v>7</v>
      </c>
      <c r="B239" s="2">
        <v>312</v>
      </c>
      <c r="C239" s="5">
        <f>B239/$B$240</f>
        <v>0.011005291005291006</v>
      </c>
    </row>
    <row r="240" spans="1:7" ht="12.75">
      <c r="A240" t="s">
        <v>15</v>
      </c>
      <c r="B240" s="2">
        <f aca="true" t="shared" si="27" ref="B240:G240">SUM(B236:B239)</f>
        <v>28350</v>
      </c>
      <c r="D240" s="2">
        <f t="shared" si="27"/>
        <v>28350</v>
      </c>
      <c r="E240" s="2"/>
      <c r="F240" s="2">
        <f t="shared" si="27"/>
        <v>28350</v>
      </c>
      <c r="G240" s="2"/>
    </row>
    <row r="241" ht="12.75">
      <c r="A241" s="1" t="s">
        <v>130</v>
      </c>
    </row>
    <row r="242" spans="1:9" ht="12.75">
      <c r="A242" t="s">
        <v>3</v>
      </c>
      <c r="B242" s="2">
        <v>10408</v>
      </c>
      <c r="C242" s="5">
        <f>B242/$B$247</f>
        <v>0.4024281792522136</v>
      </c>
      <c r="D242" s="13">
        <f>B242</f>
        <v>10408</v>
      </c>
      <c r="E242" s="5">
        <f>D242/$D$247</f>
        <v>0.4024281792522136</v>
      </c>
      <c r="F242" s="13">
        <f>D242+D245</f>
        <v>10711</v>
      </c>
      <c r="G242" s="5">
        <f>F242/$F$247</f>
        <v>0.414143757491397</v>
      </c>
      <c r="H242" s="13">
        <f>F242</f>
        <v>10711</v>
      </c>
      <c r="I242" s="5">
        <f>H242/H247</f>
        <v>0.414143757491397</v>
      </c>
    </row>
    <row r="243" spans="1:9" ht="12.75">
      <c r="A243" t="s">
        <v>5</v>
      </c>
      <c r="B243" s="2">
        <v>9126</v>
      </c>
      <c r="C243" s="5">
        <f>B243/$B$247</f>
        <v>0.35285929706530567</v>
      </c>
      <c r="D243" s="13">
        <f>B243+B246</f>
        <v>9306</v>
      </c>
      <c r="E243" s="5">
        <f>D243/$D$247</f>
        <v>0.3598190465143255</v>
      </c>
      <c r="F243" s="13">
        <f>D243</f>
        <v>9306</v>
      </c>
      <c r="G243" s="5">
        <f>F243/$F$247</f>
        <v>0.3598190465143255</v>
      </c>
      <c r="H243" s="13">
        <f>F243+F244</f>
        <v>15152</v>
      </c>
      <c r="I243" s="5">
        <f>H243/H247</f>
        <v>0.585856242508603</v>
      </c>
    </row>
    <row r="244" spans="1:7" ht="12.75">
      <c r="A244" t="s">
        <v>70</v>
      </c>
      <c r="B244" s="2">
        <v>5846</v>
      </c>
      <c r="C244" s="5">
        <f>B244/$B$247</f>
        <v>0.22603719599427755</v>
      </c>
      <c r="D244" s="13">
        <f>B244</f>
        <v>5846</v>
      </c>
      <c r="E244" s="5">
        <f>D244/$D$247</f>
        <v>0.22603719599427755</v>
      </c>
      <c r="F244" s="13">
        <f>D244</f>
        <v>5846</v>
      </c>
      <c r="G244" s="5">
        <f>F244/$F$247</f>
        <v>0.22603719599427755</v>
      </c>
    </row>
    <row r="245" spans="1:5" ht="12.75">
      <c r="A245" t="s">
        <v>7</v>
      </c>
      <c r="B245" s="2">
        <v>303</v>
      </c>
      <c r="C245" s="5">
        <f>B245/$B$247</f>
        <v>0.01171557823918339</v>
      </c>
      <c r="D245" s="13">
        <f>B245</f>
        <v>303</v>
      </c>
      <c r="E245" s="5">
        <f>D245/$D$247</f>
        <v>0.01171557823918339</v>
      </c>
    </row>
    <row r="246" spans="1:3" ht="12.75">
      <c r="A246" t="s">
        <v>121</v>
      </c>
      <c r="B246" s="2">
        <v>180</v>
      </c>
      <c r="C246" s="5">
        <f>B246/$B$247</f>
        <v>0.0069597494490198355</v>
      </c>
    </row>
    <row r="247" spans="1:8" ht="12.75">
      <c r="A247" t="s">
        <v>15</v>
      </c>
      <c r="B247" s="2">
        <f aca="true" t="shared" si="28" ref="B247:I247">SUM(B242:B246)</f>
        <v>25863</v>
      </c>
      <c r="D247" s="2">
        <f t="shared" si="28"/>
        <v>25863</v>
      </c>
      <c r="E247" s="2"/>
      <c r="F247" s="2">
        <f t="shared" si="28"/>
        <v>25863</v>
      </c>
      <c r="G247" s="2"/>
      <c r="H247" s="2">
        <f t="shared" si="28"/>
        <v>25863</v>
      </c>
    </row>
    <row r="248" ht="12.75">
      <c r="A248" s="1" t="s">
        <v>68</v>
      </c>
    </row>
    <row r="249" spans="1:3" ht="12.75">
      <c r="A249" t="s">
        <v>70</v>
      </c>
      <c r="B249" s="2">
        <v>5758</v>
      </c>
      <c r="C249" s="5">
        <f>B249/$B$254</f>
        <v>0.5478591817316841</v>
      </c>
    </row>
    <row r="250" spans="1:3" ht="12.75">
      <c r="A250" t="s">
        <v>3</v>
      </c>
      <c r="B250" s="2">
        <v>2347</v>
      </c>
      <c r="C250" s="5">
        <f>B250/$B$254</f>
        <v>0.22331113225499524</v>
      </c>
    </row>
    <row r="251" spans="1:3" ht="12.75">
      <c r="A251" t="s">
        <v>5</v>
      </c>
      <c r="B251" s="2">
        <v>2048</v>
      </c>
      <c r="C251" s="5">
        <f>B251/$B$254</f>
        <v>0.19486203615604186</v>
      </c>
    </row>
    <row r="252" spans="1:3" ht="12.75">
      <c r="A252" t="s">
        <v>7</v>
      </c>
      <c r="B252" s="2">
        <v>303</v>
      </c>
      <c r="C252" s="5">
        <f>B252/$B$254</f>
        <v>0.028829686013320647</v>
      </c>
    </row>
    <row r="253" spans="1:3" ht="12.75">
      <c r="A253" t="s">
        <v>23</v>
      </c>
      <c r="B253" s="2">
        <v>54</v>
      </c>
      <c r="C253" s="5">
        <f>B253/$B$254</f>
        <v>0.005137963843958135</v>
      </c>
    </row>
    <row r="254" spans="1:7" ht="12.75">
      <c r="A254" t="s">
        <v>15</v>
      </c>
      <c r="B254" s="2">
        <f>SUM(B249:B253)</f>
        <v>10510</v>
      </c>
      <c r="D254" s="2"/>
      <c r="E254" s="2"/>
      <c r="F254" s="2"/>
      <c r="G254" s="2"/>
    </row>
    <row r="255" ht="12.75">
      <c r="A255" s="1" t="s">
        <v>69</v>
      </c>
    </row>
    <row r="256" spans="1:7" ht="12.75">
      <c r="A256" t="s">
        <v>70</v>
      </c>
      <c r="B256" s="2">
        <v>4617</v>
      </c>
      <c r="C256" s="5">
        <f>B256/$B$260</f>
        <v>0.37209864603481624</v>
      </c>
      <c r="D256" s="13">
        <f>B256</f>
        <v>4617</v>
      </c>
      <c r="E256" s="5">
        <f>D256/D260</f>
        <v>0.37209864603481624</v>
      </c>
      <c r="F256" s="13">
        <f>D256+D258</f>
        <v>8129</v>
      </c>
      <c r="G256" s="5">
        <f>F256/F260</f>
        <v>0.6551418439716312</v>
      </c>
    </row>
    <row r="257" spans="1:7" ht="12.75">
      <c r="A257" t="s">
        <v>3</v>
      </c>
      <c r="B257" s="2">
        <v>3844</v>
      </c>
      <c r="C257" s="5">
        <f>B257/$B$260</f>
        <v>0.3098001289490651</v>
      </c>
      <c r="D257" s="13">
        <f>B257+B259</f>
        <v>4279</v>
      </c>
      <c r="E257" s="5">
        <f>D257/D260</f>
        <v>0.3448581560283688</v>
      </c>
      <c r="F257" s="13">
        <f>D257</f>
        <v>4279</v>
      </c>
      <c r="G257" s="5">
        <f>F257/F260</f>
        <v>0.3448581560283688</v>
      </c>
    </row>
    <row r="258" spans="1:5" ht="12.75">
      <c r="A258" t="s">
        <v>5</v>
      </c>
      <c r="B258" s="2">
        <v>3512</v>
      </c>
      <c r="C258" s="5">
        <f>B258/$B$260</f>
        <v>0.283043197936815</v>
      </c>
      <c r="D258" s="13">
        <f>B258</f>
        <v>3512</v>
      </c>
      <c r="E258" s="5">
        <f>D258/D260</f>
        <v>0.283043197936815</v>
      </c>
    </row>
    <row r="259" spans="1:3" ht="12.75">
      <c r="A259" t="s">
        <v>7</v>
      </c>
      <c r="B259" s="2">
        <v>435</v>
      </c>
      <c r="C259" s="5">
        <f>B259/$B$260</f>
        <v>0.03505802707930367</v>
      </c>
    </row>
    <row r="260" spans="1:7" ht="12.75">
      <c r="A260" t="s">
        <v>15</v>
      </c>
      <c r="B260" s="2">
        <f aca="true" t="shared" si="29" ref="B260:G260">SUM(B256:B259)</f>
        <v>12408</v>
      </c>
      <c r="D260" s="2">
        <f t="shared" si="29"/>
        <v>12408</v>
      </c>
      <c r="E260" s="2"/>
      <c r="F260" s="2">
        <f t="shared" si="29"/>
        <v>12408</v>
      </c>
      <c r="G260" s="2"/>
    </row>
    <row r="261" ht="12.75">
      <c r="A261" s="1" t="s">
        <v>131</v>
      </c>
    </row>
    <row r="262" spans="1:5" ht="12.75">
      <c r="A262" t="s">
        <v>3</v>
      </c>
      <c r="B262" s="2">
        <v>11435</v>
      </c>
      <c r="C262" s="5">
        <f>B262/$B$265</f>
        <v>0.45476237820640286</v>
      </c>
      <c r="D262" s="13">
        <f>B262</f>
        <v>11435</v>
      </c>
      <c r="E262" s="5">
        <f>D262/D265</f>
        <v>0.45476237820640286</v>
      </c>
    </row>
    <row r="263" spans="1:5" ht="12.75">
      <c r="A263" t="s">
        <v>5</v>
      </c>
      <c r="B263" s="2">
        <v>9929</v>
      </c>
      <c r="C263" s="5">
        <f>B263/$B$265</f>
        <v>0.3948697554185723</v>
      </c>
      <c r="D263" s="13">
        <f>B263+B264</f>
        <v>13710</v>
      </c>
      <c r="E263" s="5">
        <f>D263/D265</f>
        <v>0.5452376217935971</v>
      </c>
    </row>
    <row r="264" spans="1:3" ht="12.75">
      <c r="A264" t="s">
        <v>70</v>
      </c>
      <c r="B264" s="2">
        <v>3781</v>
      </c>
      <c r="C264" s="5">
        <f>B264/$B$265</f>
        <v>0.15036786637502486</v>
      </c>
    </row>
    <row r="265" spans="1:5" ht="12.75">
      <c r="A265" t="s">
        <v>15</v>
      </c>
      <c r="B265" s="2">
        <f>SUM(B262:B264)</f>
        <v>25145</v>
      </c>
      <c r="D265" s="2">
        <f>SUM(D262:D264)</f>
        <v>25145</v>
      </c>
      <c r="E265" s="2"/>
    </row>
    <row r="266" ht="12.75">
      <c r="A266" s="1" t="s">
        <v>132</v>
      </c>
    </row>
    <row r="267" spans="1:9" ht="12.75">
      <c r="A267" t="s">
        <v>3</v>
      </c>
      <c r="B267" s="2">
        <v>9821</v>
      </c>
      <c r="C267" s="5">
        <f>B267/$B$272</f>
        <v>0.4562177730292191</v>
      </c>
      <c r="D267" s="13">
        <f>B267+B271</f>
        <v>9835</v>
      </c>
      <c r="E267" s="5">
        <f>D267/$D$272</f>
        <v>0.4568681191062387</v>
      </c>
      <c r="F267" s="13">
        <f>D267+D270</f>
        <v>9986</v>
      </c>
      <c r="G267" s="5">
        <f>F267/$F$272</f>
        <v>0.46388256607980677</v>
      </c>
      <c r="H267" s="13">
        <f>F267</f>
        <v>9986</v>
      </c>
      <c r="I267" s="5">
        <f>H267/H272</f>
        <v>0.46388256607980677</v>
      </c>
    </row>
    <row r="268" spans="1:9" ht="12.75">
      <c r="A268" t="s">
        <v>5</v>
      </c>
      <c r="B268" s="2">
        <v>8091</v>
      </c>
      <c r="C268" s="5">
        <f>B268/$B$272</f>
        <v>0.37585357922608814</v>
      </c>
      <c r="D268" s="13">
        <f>B268</f>
        <v>8091</v>
      </c>
      <c r="E268" s="5">
        <f>D268/$D$272</f>
        <v>0.37585357922608814</v>
      </c>
      <c r="F268" s="13">
        <f>D268</f>
        <v>8091</v>
      </c>
      <c r="G268" s="5">
        <f>F268/$F$272</f>
        <v>0.37585357922608814</v>
      </c>
      <c r="H268" s="13">
        <f>F268+F269</f>
        <v>11541</v>
      </c>
      <c r="I268" s="5">
        <f>H268/H272</f>
        <v>0.5361174339201933</v>
      </c>
    </row>
    <row r="269" spans="1:7" ht="12.75">
      <c r="A269" t="s">
        <v>70</v>
      </c>
      <c r="B269" s="2">
        <v>3450</v>
      </c>
      <c r="C269" s="5">
        <f>B269/$B$272</f>
        <v>0.1602638546941051</v>
      </c>
      <c r="D269" s="13">
        <f>B269</f>
        <v>3450</v>
      </c>
      <c r="E269" s="5">
        <f>D269/$D$272</f>
        <v>0.1602638546941051</v>
      </c>
      <c r="F269" s="13">
        <f>D269</f>
        <v>3450</v>
      </c>
      <c r="G269" s="5">
        <f>F269/$F$272</f>
        <v>0.1602638546941051</v>
      </c>
    </row>
    <row r="270" spans="1:5" ht="12.75">
      <c r="A270" t="s">
        <v>7</v>
      </c>
      <c r="B270" s="2">
        <v>151</v>
      </c>
      <c r="C270" s="5">
        <f>B270/$B$272</f>
        <v>0.007014446973568077</v>
      </c>
      <c r="D270" s="13">
        <f>B270</f>
        <v>151</v>
      </c>
      <c r="E270" s="5">
        <f>D270/$D$272</f>
        <v>0.007014446973568077</v>
      </c>
    </row>
    <row r="271" spans="1:3" ht="12.75">
      <c r="A271" t="s">
        <v>143</v>
      </c>
      <c r="B271" s="2">
        <v>14</v>
      </c>
      <c r="C271" s="5">
        <f>B271/$B$272</f>
        <v>0.0006503460770195569</v>
      </c>
    </row>
    <row r="272" spans="1:8" ht="12.75">
      <c r="A272" t="s">
        <v>15</v>
      </c>
      <c r="B272" s="2">
        <f aca="true" t="shared" si="30" ref="B272:I272">SUM(B267:B271)</f>
        <v>21527</v>
      </c>
      <c r="D272" s="2">
        <f t="shared" si="30"/>
        <v>21527</v>
      </c>
      <c r="E272" s="2"/>
      <c r="F272" s="2">
        <f t="shared" si="30"/>
        <v>21527</v>
      </c>
      <c r="G272" s="2"/>
      <c r="H272" s="2">
        <f t="shared" si="30"/>
        <v>21527</v>
      </c>
    </row>
    <row r="273" ht="12.75">
      <c r="A273" s="1" t="s">
        <v>74</v>
      </c>
    </row>
    <row r="274" spans="1:3" ht="12.75">
      <c r="A274" t="s">
        <v>5</v>
      </c>
      <c r="B274" s="2">
        <v>11486</v>
      </c>
      <c r="C274" s="5">
        <f>B274/$B$279</f>
        <v>0.5468482193867835</v>
      </c>
    </row>
    <row r="275" spans="1:3" ht="12.75">
      <c r="A275" t="s">
        <v>3</v>
      </c>
      <c r="B275" s="2">
        <v>7117</v>
      </c>
      <c r="C275" s="5">
        <f>B275/$B$279</f>
        <v>0.3388402209103028</v>
      </c>
    </row>
    <row r="276" spans="1:3" ht="12.75">
      <c r="A276" t="s">
        <v>70</v>
      </c>
      <c r="B276" s="2">
        <v>2174</v>
      </c>
      <c r="C276" s="5">
        <f>B276/$B$279</f>
        <v>0.10350409445819844</v>
      </c>
    </row>
    <row r="277" spans="1:3" ht="12.75">
      <c r="A277" t="s">
        <v>7</v>
      </c>
      <c r="B277" s="2">
        <v>161</v>
      </c>
      <c r="C277" s="5">
        <f>B277/$B$279</f>
        <v>0.007665206627309084</v>
      </c>
    </row>
    <row r="278" spans="1:3" ht="12.75">
      <c r="A278" t="s">
        <v>23</v>
      </c>
      <c r="B278" s="2">
        <v>66</v>
      </c>
      <c r="C278" s="5">
        <f>B278/$B$279</f>
        <v>0.0031422586174062084</v>
      </c>
    </row>
    <row r="279" spans="1:2" ht="12.75">
      <c r="A279" t="s">
        <v>15</v>
      </c>
      <c r="B279" s="2">
        <f>SUM(B274:B278)</f>
        <v>21004</v>
      </c>
    </row>
    <row r="280" ht="12.75">
      <c r="A280" s="1" t="s">
        <v>75</v>
      </c>
    </row>
    <row r="281" spans="1:3" ht="12.75">
      <c r="A281" t="s">
        <v>3</v>
      </c>
      <c r="B281" s="2">
        <v>5751</v>
      </c>
      <c r="C281" s="5">
        <f>B281/$B$284</f>
        <v>0.5098856281585247</v>
      </c>
    </row>
    <row r="282" spans="1:3" ht="12.75">
      <c r="A282" t="s">
        <v>70</v>
      </c>
      <c r="B282" s="2">
        <v>4135</v>
      </c>
      <c r="C282" s="5">
        <f>B282/$B$284</f>
        <v>0.3666105151165884</v>
      </c>
    </row>
    <row r="283" spans="1:3" ht="12.75">
      <c r="A283" t="s">
        <v>23</v>
      </c>
      <c r="B283" s="2">
        <v>1393</v>
      </c>
      <c r="C283" s="5">
        <f>B283/$B$284</f>
        <v>0.12350385672488695</v>
      </c>
    </row>
    <row r="284" spans="1:2" ht="12.75">
      <c r="A284" t="s">
        <v>15</v>
      </c>
      <c r="B284" s="2">
        <f>SUM(B281:B283)</f>
        <v>11279</v>
      </c>
    </row>
    <row r="285" ht="12.75">
      <c r="A285" s="1" t="s">
        <v>76</v>
      </c>
    </row>
    <row r="286" spans="1:5" ht="12.75">
      <c r="A286" t="s">
        <v>3</v>
      </c>
      <c r="B286" s="2">
        <v>5468</v>
      </c>
      <c r="C286" s="5">
        <f>B286/B289</f>
        <v>0.38744420038262595</v>
      </c>
      <c r="D286" s="13">
        <f>B286</f>
        <v>5468</v>
      </c>
      <c r="E286" s="5">
        <f>D286/D289</f>
        <v>0.38744420038262595</v>
      </c>
    </row>
    <row r="287" spans="1:5" ht="12.75">
      <c r="A287" t="s">
        <v>5</v>
      </c>
      <c r="B287" s="2">
        <v>4506</v>
      </c>
      <c r="C287" s="5">
        <f>B287/B289</f>
        <v>0.3192800963650535</v>
      </c>
      <c r="D287" s="13">
        <f>B287+B288</f>
        <v>8645</v>
      </c>
      <c r="E287" s="5">
        <f>D287/D289</f>
        <v>0.612555799617374</v>
      </c>
    </row>
    <row r="288" spans="1:3" ht="12.75">
      <c r="A288" t="s">
        <v>70</v>
      </c>
      <c r="B288" s="2">
        <v>4139</v>
      </c>
      <c r="C288" s="5">
        <f>B288/B289</f>
        <v>0.29327570325232055</v>
      </c>
    </row>
    <row r="289" spans="1:5" ht="12.75">
      <c r="A289" t="s">
        <v>15</v>
      </c>
      <c r="B289" s="2">
        <f>SUM(B286:B288)</f>
        <v>14113</v>
      </c>
      <c r="D289" s="2">
        <f>SUM(D286:D288)</f>
        <v>14113</v>
      </c>
      <c r="E289" s="2"/>
    </row>
    <row r="290" ht="12.75">
      <c r="A290" s="1" t="s">
        <v>144</v>
      </c>
    </row>
    <row r="291" spans="1:3" ht="12.75">
      <c r="A291" t="s">
        <v>70</v>
      </c>
      <c r="B291" s="2">
        <v>6656</v>
      </c>
      <c r="C291" s="5">
        <f>B291/B293</f>
        <v>0.5205286619222648</v>
      </c>
    </row>
    <row r="292" spans="1:3" ht="12.75">
      <c r="A292" t="s">
        <v>3</v>
      </c>
      <c r="B292" s="2">
        <v>6131</v>
      </c>
      <c r="C292" s="5">
        <f>B292/B293</f>
        <v>0.4794713380777352</v>
      </c>
    </row>
    <row r="293" spans="1:2" ht="12.75">
      <c r="A293" t="s">
        <v>15</v>
      </c>
      <c r="B293" s="2">
        <f>SUM(B291:B292)</f>
        <v>12787</v>
      </c>
    </row>
    <row r="294" ht="12.75">
      <c r="A294" s="1" t="s">
        <v>79</v>
      </c>
    </row>
    <row r="295" spans="1:9" ht="12.75">
      <c r="A295" t="s">
        <v>5</v>
      </c>
      <c r="B295" s="2">
        <v>7806</v>
      </c>
      <c r="C295" s="5">
        <f>B295/$B$300</f>
        <v>0.42442366246193997</v>
      </c>
      <c r="D295" s="13">
        <f>B295</f>
        <v>7806</v>
      </c>
      <c r="E295" s="5">
        <f>D295/$D$300</f>
        <v>0.42442366246193997</v>
      </c>
      <c r="F295" s="13">
        <f>D295</f>
        <v>7806</v>
      </c>
      <c r="G295" s="5">
        <f>F295/F300</f>
        <v>0.42442366246193997</v>
      </c>
      <c r="H295" s="13">
        <f>F295+F297</f>
        <v>11695</v>
      </c>
      <c r="I295" s="5">
        <f>H295/H300</f>
        <v>0.6358742931709439</v>
      </c>
    </row>
    <row r="296" spans="1:9" ht="12.75">
      <c r="A296" t="s">
        <v>3</v>
      </c>
      <c r="B296" s="2">
        <v>6522</v>
      </c>
      <c r="C296" s="5">
        <f>B296/$B$300</f>
        <v>0.3546107003044802</v>
      </c>
      <c r="D296" s="13">
        <f>B296+B299</f>
        <v>6589</v>
      </c>
      <c r="E296" s="5">
        <f>D296/$D$300</f>
        <v>0.35825358851674644</v>
      </c>
      <c r="F296" s="13">
        <f>D296+D298</f>
        <v>6697</v>
      </c>
      <c r="G296" s="5">
        <f>F296/F300</f>
        <v>0.3641257068290561</v>
      </c>
      <c r="H296" s="13">
        <f>F296</f>
        <v>6697</v>
      </c>
      <c r="I296" s="5">
        <f>H296/H300</f>
        <v>0.3641257068290561</v>
      </c>
    </row>
    <row r="297" spans="1:7" ht="12.75">
      <c r="A297" t="s">
        <v>70</v>
      </c>
      <c r="B297" s="2">
        <v>3889</v>
      </c>
      <c r="C297" s="5">
        <f>B297/$B$300</f>
        <v>0.2114506307090039</v>
      </c>
      <c r="D297" s="13">
        <f>B297</f>
        <v>3889</v>
      </c>
      <c r="E297" s="5">
        <f>D297/$D$300</f>
        <v>0.2114506307090039</v>
      </c>
      <c r="F297" s="13">
        <f>D297</f>
        <v>3889</v>
      </c>
      <c r="G297" s="5">
        <f>F297/F300</f>
        <v>0.2114506307090039</v>
      </c>
    </row>
    <row r="298" spans="1:5" ht="12.75">
      <c r="A298" t="s">
        <v>7</v>
      </c>
      <c r="B298" s="2">
        <v>108</v>
      </c>
      <c r="C298" s="5">
        <f>B298/$B$300</f>
        <v>0.0058721183123097</v>
      </c>
      <c r="D298" s="13">
        <f>B298</f>
        <v>108</v>
      </c>
      <c r="E298" s="5">
        <f>D298/$D$300</f>
        <v>0.0058721183123097</v>
      </c>
    </row>
    <row r="299" spans="1:3" ht="12.75">
      <c r="A299" t="s">
        <v>119</v>
      </c>
      <c r="B299" s="2">
        <v>67</v>
      </c>
      <c r="C299" s="5">
        <f>B299/$B$300</f>
        <v>0.003642888212266203</v>
      </c>
    </row>
    <row r="300" spans="1:8" ht="12.75">
      <c r="A300" t="s">
        <v>15</v>
      </c>
      <c r="B300" s="2">
        <f aca="true" t="shared" si="31" ref="B300:I300">SUM(B295:B299)</f>
        <v>18392</v>
      </c>
      <c r="D300" s="2">
        <f t="shared" si="31"/>
        <v>18392</v>
      </c>
      <c r="E300" s="2"/>
      <c r="F300" s="2">
        <f t="shared" si="31"/>
        <v>18392</v>
      </c>
      <c r="G300" s="2"/>
      <c r="H300" s="2">
        <f t="shared" si="31"/>
        <v>18392</v>
      </c>
    </row>
    <row r="301" ht="12.75">
      <c r="A301" s="1" t="s">
        <v>80</v>
      </c>
    </row>
    <row r="302" spans="1:7" ht="12.75">
      <c r="A302" t="s">
        <v>5</v>
      </c>
      <c r="B302" s="2">
        <v>6870</v>
      </c>
      <c r="C302" s="5">
        <f>B302/$B$306</f>
        <v>0.40912339209147214</v>
      </c>
      <c r="D302" s="13">
        <f>B302</f>
        <v>6870</v>
      </c>
      <c r="E302" s="5">
        <f>D302/D306</f>
        <v>0.40912339209147214</v>
      </c>
      <c r="F302" s="13">
        <f>D302+D304</f>
        <v>10573</v>
      </c>
      <c r="G302" s="5">
        <f>F302/F306</f>
        <v>0.6296450690805145</v>
      </c>
    </row>
    <row r="303" spans="1:7" ht="12.75">
      <c r="A303" t="s">
        <v>3</v>
      </c>
      <c r="B303" s="2">
        <v>6096</v>
      </c>
      <c r="C303" s="5">
        <f>B303/$B$306</f>
        <v>0.36303001429252024</v>
      </c>
      <c r="D303" s="13">
        <f>B303+B305</f>
        <v>6219</v>
      </c>
      <c r="E303" s="5">
        <f>D303/D306</f>
        <v>0.37035493091948546</v>
      </c>
      <c r="F303" s="13">
        <f>D303</f>
        <v>6219</v>
      </c>
      <c r="G303" s="5">
        <f>F303/F306</f>
        <v>0.37035493091948546</v>
      </c>
    </row>
    <row r="304" spans="1:5" ht="12.75">
      <c r="A304" t="s">
        <v>70</v>
      </c>
      <c r="B304" s="2">
        <v>3703</v>
      </c>
      <c r="C304" s="5">
        <f>B304/$B$306</f>
        <v>0.2205216769890424</v>
      </c>
      <c r="D304" s="13">
        <f>B304</f>
        <v>3703</v>
      </c>
      <c r="E304" s="5">
        <f>D304/D306</f>
        <v>0.2205216769890424</v>
      </c>
    </row>
    <row r="305" spans="1:3" ht="12.75">
      <c r="A305" t="s">
        <v>7</v>
      </c>
      <c r="B305" s="2">
        <v>123</v>
      </c>
      <c r="C305" s="5">
        <f>B305/$B$306</f>
        <v>0.007324916626965222</v>
      </c>
    </row>
    <row r="306" spans="1:7" ht="12.75">
      <c r="A306" t="s">
        <v>15</v>
      </c>
      <c r="B306" s="2">
        <f aca="true" t="shared" si="32" ref="B306:G306">SUM(B302:B305)</f>
        <v>16792</v>
      </c>
      <c r="D306" s="2">
        <f t="shared" si="32"/>
        <v>16792</v>
      </c>
      <c r="E306" s="2"/>
      <c r="F306" s="2">
        <f t="shared" si="32"/>
        <v>16792</v>
      </c>
      <c r="G306" s="2"/>
    </row>
    <row r="307" ht="12.75">
      <c r="A307" s="1" t="s">
        <v>81</v>
      </c>
    </row>
    <row r="308" spans="1:7" ht="12.75">
      <c r="A308" t="s">
        <v>5</v>
      </c>
      <c r="B308" s="2">
        <v>6664</v>
      </c>
      <c r="C308" s="5">
        <f>B308/$B$312</f>
        <v>0.3831646734130635</v>
      </c>
      <c r="D308" s="13">
        <f>B308+B311</f>
        <v>6729</v>
      </c>
      <c r="E308" s="5">
        <f>D308/$D$312</f>
        <v>0.3869020239190432</v>
      </c>
      <c r="F308" s="13">
        <f>D308+D310</f>
        <v>11338</v>
      </c>
      <c r="G308" s="5">
        <f>F308/F312</f>
        <v>0.6519089236430543</v>
      </c>
    </row>
    <row r="309" spans="1:7" ht="12.75">
      <c r="A309" t="s">
        <v>3</v>
      </c>
      <c r="B309" s="2">
        <v>6054</v>
      </c>
      <c r="C309" s="5">
        <f>B309/$B$312</f>
        <v>0.3480910763569457</v>
      </c>
      <c r="D309" s="13">
        <f>B309</f>
        <v>6054</v>
      </c>
      <c r="E309" s="5">
        <f>D309/$D$312</f>
        <v>0.3480910763569457</v>
      </c>
      <c r="F309" s="13">
        <f>D309</f>
        <v>6054</v>
      </c>
      <c r="G309" s="5">
        <f>F309/F312</f>
        <v>0.3480910763569457</v>
      </c>
    </row>
    <row r="310" spans="1:5" ht="12.75">
      <c r="A310" t="s">
        <v>70</v>
      </c>
      <c r="B310" s="2">
        <v>4609</v>
      </c>
      <c r="C310" s="5">
        <f>B310/$B$312</f>
        <v>0.26500689972401104</v>
      </c>
      <c r="D310" s="13">
        <f>B310</f>
        <v>4609</v>
      </c>
      <c r="E310" s="5">
        <f>D310/$D$312</f>
        <v>0.26500689972401104</v>
      </c>
    </row>
    <row r="311" spans="1:3" ht="12.75">
      <c r="A311" t="s">
        <v>27</v>
      </c>
      <c r="B311" s="2">
        <v>65</v>
      </c>
      <c r="C311" s="5">
        <f>B311/$B$312</f>
        <v>0.0037373505059797607</v>
      </c>
    </row>
    <row r="312" spans="1:7" ht="12.75">
      <c r="A312" t="s">
        <v>15</v>
      </c>
      <c r="B312" s="2">
        <f aca="true" t="shared" si="33" ref="B312:G312">SUM(B308:B311)</f>
        <v>17392</v>
      </c>
      <c r="D312" s="2">
        <f t="shared" si="33"/>
        <v>17392</v>
      </c>
      <c r="E312" s="2"/>
      <c r="F312" s="2">
        <f t="shared" si="33"/>
        <v>17392</v>
      </c>
      <c r="G312" s="2"/>
    </row>
    <row r="313" ht="12.75">
      <c r="A313" s="1" t="s">
        <v>134</v>
      </c>
    </row>
    <row r="314" spans="1:3" ht="12.75">
      <c r="A314" t="s">
        <v>3</v>
      </c>
      <c r="B314" s="2">
        <v>8340</v>
      </c>
      <c r="C314" s="5">
        <f>B314/$B$318</f>
        <v>0.5173055452177149</v>
      </c>
    </row>
    <row r="315" spans="1:3" ht="12.75">
      <c r="A315" t="s">
        <v>23</v>
      </c>
      <c r="B315" s="2">
        <v>3802</v>
      </c>
      <c r="C315" s="5">
        <f>B315/$B$318</f>
        <v>0.23582682049373527</v>
      </c>
    </row>
    <row r="316" spans="1:3" ht="12.75">
      <c r="A316" t="s">
        <v>70</v>
      </c>
      <c r="B316" s="2">
        <v>3267</v>
      </c>
      <c r="C316" s="5">
        <f>B316/$B$318</f>
        <v>0.20264235206550055</v>
      </c>
    </row>
    <row r="317" spans="1:3" ht="12.75">
      <c r="A317" t="s">
        <v>7</v>
      </c>
      <c r="B317" s="2">
        <v>713</v>
      </c>
      <c r="C317" s="5">
        <f>B317/$B$318</f>
        <v>0.04422528222304925</v>
      </c>
    </row>
    <row r="318" spans="1:2" ht="12.75">
      <c r="A318" t="s">
        <v>15</v>
      </c>
      <c r="B318" s="2">
        <f>SUM(B314:B317)</f>
        <v>16122</v>
      </c>
    </row>
    <row r="319" ht="12.75">
      <c r="A319" s="1" t="s">
        <v>82</v>
      </c>
    </row>
    <row r="320" spans="1:3" ht="12.75">
      <c r="A320" t="s">
        <v>5</v>
      </c>
      <c r="B320" s="2">
        <v>13633</v>
      </c>
      <c r="C320" s="5">
        <f>B320/$B$325</f>
        <v>0.5253362105506532</v>
      </c>
    </row>
    <row r="321" spans="1:3" ht="12.75">
      <c r="A321" t="s">
        <v>3</v>
      </c>
      <c r="B321" s="2">
        <v>8745</v>
      </c>
      <c r="C321" s="5">
        <f>B321/$B$325</f>
        <v>0.3369812338638203</v>
      </c>
    </row>
    <row r="322" spans="1:3" ht="12.75">
      <c r="A322" t="s">
        <v>70</v>
      </c>
      <c r="B322" s="2">
        <v>2917</v>
      </c>
      <c r="C322" s="5">
        <f>B322/$B$325</f>
        <v>0.11240414627567338</v>
      </c>
    </row>
    <row r="323" spans="1:3" ht="12.75">
      <c r="A323" t="s">
        <v>62</v>
      </c>
      <c r="B323" s="2">
        <v>557</v>
      </c>
      <c r="C323" s="5">
        <f>B323/$B$325</f>
        <v>0.02146352741705522</v>
      </c>
    </row>
    <row r="324" spans="1:3" ht="12.75">
      <c r="A324" t="s">
        <v>121</v>
      </c>
      <c r="B324" s="2">
        <v>99</v>
      </c>
      <c r="C324" s="5">
        <f>B324/$B$325</f>
        <v>0.0038148818927979653</v>
      </c>
    </row>
    <row r="325" spans="1:2" ht="12.75">
      <c r="A325" t="s">
        <v>15</v>
      </c>
      <c r="B325" s="2">
        <f>SUM(B320:B324)</f>
        <v>25951</v>
      </c>
    </row>
    <row r="326" ht="12.75">
      <c r="A326" s="1" t="s">
        <v>83</v>
      </c>
    </row>
    <row r="327" spans="1:7" ht="12.75">
      <c r="A327" t="s">
        <v>3</v>
      </c>
      <c r="B327" s="2">
        <v>10254</v>
      </c>
      <c r="C327" s="5">
        <f>B327/$B$331</f>
        <v>0.4463306346304518</v>
      </c>
      <c r="D327" s="13">
        <f>B327</f>
        <v>10254</v>
      </c>
      <c r="E327" s="5">
        <f>D327/$D$331</f>
        <v>0.4463306346304518</v>
      </c>
      <c r="F327" s="13">
        <f>D327</f>
        <v>10254</v>
      </c>
      <c r="G327" s="5">
        <f>F327/F331</f>
        <v>0.4463306346304518</v>
      </c>
    </row>
    <row r="328" spans="1:7" ht="12.75">
      <c r="A328" t="s">
        <v>5</v>
      </c>
      <c r="B328" s="2">
        <v>8309</v>
      </c>
      <c r="C328" s="5">
        <f>B328/$B$331</f>
        <v>0.36166971358927485</v>
      </c>
      <c r="D328" s="13">
        <f>B328+B330</f>
        <v>8502</v>
      </c>
      <c r="E328" s="5">
        <f>D328/$D$331</f>
        <v>0.3700705144946461</v>
      </c>
      <c r="F328" s="13">
        <f>D328+D329</f>
        <v>12720</v>
      </c>
      <c r="G328" s="5">
        <f>F328/F331</f>
        <v>0.5536693653695481</v>
      </c>
    </row>
    <row r="329" spans="1:5" ht="12.75">
      <c r="A329" t="s">
        <v>70</v>
      </c>
      <c r="B329" s="2">
        <v>4218</v>
      </c>
      <c r="C329" s="5">
        <f>B329/$B$331</f>
        <v>0.18359885087490208</v>
      </c>
      <c r="D329" s="13">
        <f>B329</f>
        <v>4218</v>
      </c>
      <c r="E329" s="5">
        <f>D329/$D$331</f>
        <v>0.18359885087490208</v>
      </c>
    </row>
    <row r="330" spans="1:3" ht="12.75">
      <c r="A330" t="s">
        <v>123</v>
      </c>
      <c r="B330" s="2">
        <v>193</v>
      </c>
      <c r="C330" s="5">
        <f>B330/$B$331</f>
        <v>0.00840080090537129</v>
      </c>
    </row>
    <row r="331" spans="1:7" ht="12.75">
      <c r="A331" t="s">
        <v>15</v>
      </c>
      <c r="B331" s="2">
        <f aca="true" t="shared" si="34" ref="B331:G331">SUM(B327:B330)</f>
        <v>22974</v>
      </c>
      <c r="D331" s="2">
        <f t="shared" si="34"/>
        <v>22974</v>
      </c>
      <c r="E331" s="2"/>
      <c r="F331" s="2">
        <f t="shared" si="34"/>
        <v>22974</v>
      </c>
      <c r="G331" s="2"/>
    </row>
    <row r="332" ht="12.75">
      <c r="A332" s="1" t="s">
        <v>84</v>
      </c>
    </row>
    <row r="333" spans="1:7" ht="12.75">
      <c r="A333" t="s">
        <v>3</v>
      </c>
      <c r="B333" s="2">
        <v>7687</v>
      </c>
      <c r="C333" s="5">
        <f>B333/$B$337</f>
        <v>0.3550085438507366</v>
      </c>
      <c r="D333" s="13">
        <f>B333+B336</f>
        <v>8109</v>
      </c>
      <c r="E333" s="5">
        <f>D333/D337</f>
        <v>0.3744977601256177</v>
      </c>
      <c r="F333" s="13">
        <f>D333</f>
        <v>8109</v>
      </c>
      <c r="G333" s="5">
        <f>F333/F337</f>
        <v>0.3744977601256177</v>
      </c>
    </row>
    <row r="334" spans="1:7" ht="12.75">
      <c r="A334" t="s">
        <v>5</v>
      </c>
      <c r="B334" s="2">
        <v>7282</v>
      </c>
      <c r="C334" s="5">
        <f>B334/$B$337</f>
        <v>0.33630443818408534</v>
      </c>
      <c r="D334" s="13">
        <f>B334</f>
        <v>7282</v>
      </c>
      <c r="E334" s="5">
        <f>D334/D337</f>
        <v>0.33630443818408534</v>
      </c>
      <c r="F334" s="13">
        <f>D334+D335</f>
        <v>13544</v>
      </c>
      <c r="G334" s="5">
        <f>F334/F337</f>
        <v>0.6255022398743822</v>
      </c>
    </row>
    <row r="335" spans="1:5" ht="12.75">
      <c r="A335" t="s">
        <v>70</v>
      </c>
      <c r="B335" s="2">
        <v>6262</v>
      </c>
      <c r="C335" s="5">
        <f>B335/$B$337</f>
        <v>0.28919780169029696</v>
      </c>
      <c r="D335" s="13">
        <f>B335</f>
        <v>6262</v>
      </c>
      <c r="E335" s="5">
        <f>D335/D337</f>
        <v>0.28919780169029696</v>
      </c>
    </row>
    <row r="336" spans="1:3" ht="12.75">
      <c r="A336" t="s">
        <v>7</v>
      </c>
      <c r="B336" s="2">
        <v>422</v>
      </c>
      <c r="C336" s="5">
        <f>B336/$B$337</f>
        <v>0.01948921627488108</v>
      </c>
    </row>
    <row r="337" spans="1:7" ht="12.75">
      <c r="A337" t="s">
        <v>15</v>
      </c>
      <c r="B337" s="2">
        <f aca="true" t="shared" si="35" ref="B337:G337">SUM(B333:B336)</f>
        <v>21653</v>
      </c>
      <c r="D337" s="2">
        <f t="shared" si="35"/>
        <v>21653</v>
      </c>
      <c r="E337" s="2"/>
      <c r="F337" s="2">
        <f t="shared" si="35"/>
        <v>21653</v>
      </c>
      <c r="G337" s="2"/>
    </row>
    <row r="338" ht="12.75">
      <c r="A338" s="1" t="s">
        <v>86</v>
      </c>
    </row>
    <row r="339" spans="1:5" ht="12.75">
      <c r="A339" t="s">
        <v>3</v>
      </c>
      <c r="B339" s="2">
        <v>5597</v>
      </c>
      <c r="C339" s="5">
        <f>B339/B342</f>
        <v>0.4667278185456971</v>
      </c>
      <c r="D339" s="13">
        <f>B339</f>
        <v>5597</v>
      </c>
      <c r="E339" s="5">
        <f>D339/D342</f>
        <v>0.4667278185456971</v>
      </c>
    </row>
    <row r="340" spans="1:5" ht="12.75">
      <c r="A340" t="s">
        <v>70</v>
      </c>
      <c r="B340" s="2">
        <v>4766</v>
      </c>
      <c r="C340" s="5">
        <f>B340/B342</f>
        <v>0.3974316210807205</v>
      </c>
      <c r="D340" s="13">
        <f>B340+B341</f>
        <v>6395</v>
      </c>
      <c r="E340" s="5">
        <f>D340/D342</f>
        <v>0.5332721814543029</v>
      </c>
    </row>
    <row r="341" spans="1:3" ht="12.75">
      <c r="A341" t="s">
        <v>5</v>
      </c>
      <c r="B341" s="2">
        <v>1629</v>
      </c>
      <c r="C341" s="5">
        <f>B341/B342</f>
        <v>0.1358405603735824</v>
      </c>
    </row>
    <row r="342" spans="1:5" ht="12.75">
      <c r="A342" t="s">
        <v>15</v>
      </c>
      <c r="B342" s="2">
        <f>SUM(B339:B341)</f>
        <v>11992</v>
      </c>
      <c r="D342" s="2">
        <f>SUM(D339:D341)</f>
        <v>11992</v>
      </c>
      <c r="E342" s="2"/>
    </row>
    <row r="343" ht="12.75">
      <c r="A343" s="1" t="s">
        <v>87</v>
      </c>
    </row>
    <row r="344" spans="1:9" ht="12.75">
      <c r="A344" t="s">
        <v>5</v>
      </c>
      <c r="B344" s="2">
        <v>9012</v>
      </c>
      <c r="C344" s="5">
        <f>B344/$B$349</f>
        <v>0.38282146043073784</v>
      </c>
      <c r="D344" s="13">
        <f>B344</f>
        <v>9012</v>
      </c>
      <c r="E344" s="5">
        <f>D344/$D$349</f>
        <v>0.38282146043073784</v>
      </c>
      <c r="F344" s="13">
        <f>D344+D347</f>
        <v>9272</v>
      </c>
      <c r="G344" s="5">
        <f>F344/F349</f>
        <v>0.39386602098466506</v>
      </c>
      <c r="H344" s="13">
        <f>F344+F346</f>
        <v>16192</v>
      </c>
      <c r="I344" s="5">
        <f>H344/H349</f>
        <v>0.6878212480353426</v>
      </c>
    </row>
    <row r="345" spans="1:9" ht="12.75">
      <c r="A345" t="s">
        <v>3</v>
      </c>
      <c r="B345" s="2">
        <v>7261</v>
      </c>
      <c r="C345" s="5">
        <f>B345/$B$349</f>
        <v>0.3084405930079436</v>
      </c>
      <c r="D345" s="13">
        <f>B345+B348</f>
        <v>7349</v>
      </c>
      <c r="E345" s="5">
        <f>D345/$D$349</f>
        <v>0.3121787519646574</v>
      </c>
      <c r="F345" s="13">
        <f>D345</f>
        <v>7349</v>
      </c>
      <c r="G345" s="5">
        <f>F345/F349</f>
        <v>0.3121787519646574</v>
      </c>
      <c r="H345" s="13">
        <f>F345</f>
        <v>7349</v>
      </c>
      <c r="I345" s="5">
        <f>H345/H349</f>
        <v>0.3121787519646574</v>
      </c>
    </row>
    <row r="346" spans="1:7" ht="12.75">
      <c r="A346" t="s">
        <v>70</v>
      </c>
      <c r="B346" s="2">
        <v>6920</v>
      </c>
      <c r="C346" s="5">
        <f>B346/$B$349</f>
        <v>0.29395522705067756</v>
      </c>
      <c r="D346" s="13">
        <f>B346</f>
        <v>6920</v>
      </c>
      <c r="E346" s="5">
        <f>D346/$D$349</f>
        <v>0.29395522705067756</v>
      </c>
      <c r="F346" s="13">
        <f>D346</f>
        <v>6920</v>
      </c>
      <c r="G346" s="5">
        <f>F346/F349</f>
        <v>0.29395522705067756</v>
      </c>
    </row>
    <row r="347" spans="1:5" ht="12.75">
      <c r="A347" t="s">
        <v>121</v>
      </c>
      <c r="B347" s="2">
        <v>260</v>
      </c>
      <c r="C347" s="5">
        <f>B347/$B$349</f>
        <v>0.01104456055392719</v>
      </c>
      <c r="D347" s="13">
        <f>B347</f>
        <v>260</v>
      </c>
      <c r="E347" s="5">
        <f>D347/$D$349</f>
        <v>0.01104456055392719</v>
      </c>
    </row>
    <row r="348" spans="1:3" ht="12.75">
      <c r="A348" t="s">
        <v>119</v>
      </c>
      <c r="B348" s="2">
        <v>88</v>
      </c>
      <c r="C348" s="5">
        <f>B348/$B$349</f>
        <v>0.0037381589567138185</v>
      </c>
    </row>
    <row r="349" spans="1:8" ht="12.75">
      <c r="A349" t="s">
        <v>15</v>
      </c>
      <c r="B349" s="2">
        <f aca="true" t="shared" si="36" ref="B349:I349">SUM(B344:B348)</f>
        <v>23541</v>
      </c>
      <c r="D349" s="2">
        <f t="shared" si="36"/>
        <v>23541</v>
      </c>
      <c r="E349" s="2"/>
      <c r="F349" s="2">
        <f t="shared" si="36"/>
        <v>23541</v>
      </c>
      <c r="G349" s="2"/>
      <c r="H349" s="2">
        <f t="shared" si="36"/>
        <v>23541</v>
      </c>
    </row>
    <row r="350" ht="12.75">
      <c r="A350" s="1" t="s">
        <v>88</v>
      </c>
    </row>
    <row r="351" spans="1:7" ht="12.75">
      <c r="A351" t="s">
        <v>3</v>
      </c>
      <c r="B351" s="2">
        <v>8708</v>
      </c>
      <c r="C351" s="5">
        <f>B351/$B$355</f>
        <v>0.46159554730983304</v>
      </c>
      <c r="D351" s="13">
        <f>B351+B354</f>
        <v>8797</v>
      </c>
      <c r="E351" s="5">
        <f>D351/$D$355</f>
        <v>0.4663132785581765</v>
      </c>
      <c r="F351" s="13">
        <f>D351</f>
        <v>8797</v>
      </c>
      <c r="G351" s="5">
        <f>F351/F355</f>
        <v>0.4663132785581765</v>
      </c>
    </row>
    <row r="352" spans="1:7" ht="12.75">
      <c r="A352" t="s">
        <v>5</v>
      </c>
      <c r="B352" s="2">
        <v>6324</v>
      </c>
      <c r="C352" s="5">
        <f>B352/$B$355</f>
        <v>0.3352239597137556</v>
      </c>
      <c r="D352" s="13">
        <f>B352</f>
        <v>6324</v>
      </c>
      <c r="E352" s="5">
        <f>D352/$D$355</f>
        <v>0.3352239597137556</v>
      </c>
      <c r="F352" s="13">
        <f>D352+D353</f>
        <v>10068</v>
      </c>
      <c r="G352" s="5">
        <f>F352/F355</f>
        <v>0.5336867214418235</v>
      </c>
    </row>
    <row r="353" spans="1:5" ht="12.75">
      <c r="A353" t="s">
        <v>70</v>
      </c>
      <c r="B353" s="2">
        <v>3744</v>
      </c>
      <c r="C353" s="5">
        <f>B353/$B$355</f>
        <v>0.19846276172806784</v>
      </c>
      <c r="D353" s="13">
        <f>B353</f>
        <v>3744</v>
      </c>
      <c r="E353" s="5">
        <f>D353/$D$355</f>
        <v>0.19846276172806784</v>
      </c>
    </row>
    <row r="354" spans="1:3" ht="12.75">
      <c r="A354" t="s">
        <v>7</v>
      </c>
      <c r="B354" s="2">
        <v>89</v>
      </c>
      <c r="C354" s="5">
        <f>B354/$B$355</f>
        <v>0.0047177312483434935</v>
      </c>
    </row>
    <row r="355" spans="1:7" ht="12.75">
      <c r="A355" t="s">
        <v>15</v>
      </c>
      <c r="B355" s="2">
        <f aca="true" t="shared" si="37" ref="B355:G355">SUM(B351:B354)</f>
        <v>18865</v>
      </c>
      <c r="D355" s="2">
        <f t="shared" si="37"/>
        <v>18865</v>
      </c>
      <c r="E355" s="2"/>
      <c r="F355" s="2">
        <f t="shared" si="37"/>
        <v>18865</v>
      </c>
      <c r="G355" s="2"/>
    </row>
    <row r="356" ht="12.75">
      <c r="A356" s="1" t="s">
        <v>90</v>
      </c>
    </row>
    <row r="357" spans="1:7" ht="12.75">
      <c r="A357" t="s">
        <v>3</v>
      </c>
      <c r="B357" s="2">
        <v>10193</v>
      </c>
      <c r="C357" s="5">
        <f>B357/$B$361</f>
        <v>0.42278817039279937</v>
      </c>
      <c r="D357" s="13">
        <f>B357+B360</f>
        <v>10390</v>
      </c>
      <c r="E357" s="5">
        <f>D357/$D$361</f>
        <v>0.43095939275789125</v>
      </c>
      <c r="F357" s="13">
        <f>D357</f>
        <v>10390</v>
      </c>
      <c r="G357" s="5">
        <f>F357/F361</f>
        <v>0.43095939275789125</v>
      </c>
    </row>
    <row r="358" spans="1:7" ht="12.75">
      <c r="A358" t="s">
        <v>70</v>
      </c>
      <c r="B358" s="2">
        <v>7796</v>
      </c>
      <c r="C358" s="5">
        <f>B358/$B$361</f>
        <v>0.3233647185698287</v>
      </c>
      <c r="D358" s="13">
        <f>B358</f>
        <v>7796</v>
      </c>
      <c r="E358" s="5">
        <f>D358/$D$361</f>
        <v>0.3233647185698287</v>
      </c>
      <c r="F358" s="13">
        <f>D358+D359</f>
        <v>13719</v>
      </c>
      <c r="G358" s="5">
        <f>F358/F361</f>
        <v>0.5690406072421088</v>
      </c>
    </row>
    <row r="359" spans="1:5" ht="12.75">
      <c r="A359" t="s">
        <v>5</v>
      </c>
      <c r="B359" s="2">
        <v>5923</v>
      </c>
      <c r="C359" s="5">
        <f>B359/$B$361</f>
        <v>0.24567588867228007</v>
      </c>
      <c r="D359" s="13">
        <f>B359</f>
        <v>5923</v>
      </c>
      <c r="E359" s="5">
        <f>D359/$D$361</f>
        <v>0.24567588867228007</v>
      </c>
    </row>
    <row r="360" spans="1:3" ht="12.75">
      <c r="A360" t="s">
        <v>7</v>
      </c>
      <c r="B360" s="2">
        <v>197</v>
      </c>
      <c r="C360" s="5">
        <f>B360/$B$361</f>
        <v>0.008171222365091874</v>
      </c>
    </row>
    <row r="361" spans="1:7" ht="12.75">
      <c r="A361" t="s">
        <v>15</v>
      </c>
      <c r="B361" s="2">
        <f aca="true" t="shared" si="38" ref="B361:G361">SUM(B357:B360)</f>
        <v>24109</v>
      </c>
      <c r="D361" s="2">
        <f t="shared" si="38"/>
        <v>24109</v>
      </c>
      <c r="E361" s="2"/>
      <c r="F361" s="2">
        <f t="shared" si="38"/>
        <v>24109</v>
      </c>
      <c r="G361" s="2"/>
    </row>
    <row r="362" ht="12.75">
      <c r="A362" s="1" t="s">
        <v>93</v>
      </c>
    </row>
    <row r="363" spans="1:7" ht="12.75">
      <c r="A363" t="s">
        <v>3</v>
      </c>
      <c r="B363" s="2">
        <v>7243</v>
      </c>
      <c r="C363" s="5">
        <f>B363/$B$367</f>
        <v>0.4776444209970984</v>
      </c>
      <c r="D363" s="13">
        <f>B363+B366</f>
        <v>7380</v>
      </c>
      <c r="E363" s="5">
        <f>D363/D367</f>
        <v>0.48667897652334474</v>
      </c>
      <c r="F363" s="13">
        <f>D363</f>
        <v>7380</v>
      </c>
      <c r="G363" s="5">
        <f>F363/F367</f>
        <v>0.48667897652334474</v>
      </c>
    </row>
    <row r="364" spans="1:7" ht="12.75">
      <c r="A364" t="s">
        <v>5</v>
      </c>
      <c r="B364" s="2">
        <v>4862</v>
      </c>
      <c r="C364" s="5">
        <f>B364/$B$367</f>
        <v>0.32062780269058294</v>
      </c>
      <c r="D364" s="13">
        <f>B364</f>
        <v>4862</v>
      </c>
      <c r="E364" s="5">
        <f>D364/D367</f>
        <v>0.32062780269058294</v>
      </c>
      <c r="F364" s="13">
        <f>D364+D365</f>
        <v>7784</v>
      </c>
      <c r="G364" s="5">
        <f>F364/F367</f>
        <v>0.5133210234766552</v>
      </c>
    </row>
    <row r="365" spans="1:5" ht="12.75">
      <c r="A365" t="s">
        <v>70</v>
      </c>
      <c r="B365" s="2">
        <v>2922</v>
      </c>
      <c r="C365" s="5">
        <f>B365/$B$367</f>
        <v>0.1926932207860723</v>
      </c>
      <c r="D365" s="13">
        <f>B365</f>
        <v>2922</v>
      </c>
      <c r="E365" s="5">
        <f>D365/D367</f>
        <v>0.1926932207860723</v>
      </c>
    </row>
    <row r="366" spans="1:3" ht="12.75">
      <c r="A366" t="s">
        <v>7</v>
      </c>
      <c r="B366" s="2">
        <v>137</v>
      </c>
      <c r="C366" s="5">
        <f>B366/$B$367</f>
        <v>0.009034555526246373</v>
      </c>
    </row>
    <row r="367" spans="1:7" ht="12.75">
      <c r="A367" t="s">
        <v>15</v>
      </c>
      <c r="B367" s="2">
        <f aca="true" t="shared" si="39" ref="B367:G367">SUM(B363:B366)</f>
        <v>15164</v>
      </c>
      <c r="D367" s="2">
        <f t="shared" si="39"/>
        <v>15164</v>
      </c>
      <c r="E367" s="2"/>
      <c r="F367" s="2">
        <f t="shared" si="39"/>
        <v>15164</v>
      </c>
      <c r="G367" s="2"/>
    </row>
    <row r="368" ht="12.75">
      <c r="A368" s="1" t="s">
        <v>94</v>
      </c>
    </row>
    <row r="369" spans="1:7" ht="12.75">
      <c r="A369" t="s">
        <v>5</v>
      </c>
      <c r="B369" s="2">
        <v>11008</v>
      </c>
      <c r="C369" s="5">
        <f>B369/$B$373</f>
        <v>0.3883988427069367</v>
      </c>
      <c r="D369" s="13">
        <f>B369+B372</f>
        <v>11217</v>
      </c>
      <c r="E369" s="5">
        <f>D369/$D$373</f>
        <v>0.39577305765295323</v>
      </c>
      <c r="F369" s="13">
        <f>D369+D371</f>
        <v>19279</v>
      </c>
      <c r="G369" s="5">
        <f>F369/F373</f>
        <v>0.6802272246136476</v>
      </c>
    </row>
    <row r="370" spans="1:7" ht="12.75">
      <c r="A370" t="s">
        <v>3</v>
      </c>
      <c r="B370" s="2">
        <v>9063</v>
      </c>
      <c r="C370" s="5">
        <f>B370/$B$373</f>
        <v>0.3197727753863524</v>
      </c>
      <c r="D370" s="13">
        <f>B370</f>
        <v>9063</v>
      </c>
      <c r="E370" s="5">
        <f>D370/$D$373</f>
        <v>0.3197727753863524</v>
      </c>
      <c r="F370" s="13">
        <f>D370</f>
        <v>9063</v>
      </c>
      <c r="G370" s="5">
        <f>F370/F373</f>
        <v>0.3197727753863524</v>
      </c>
    </row>
    <row r="371" spans="1:5" ht="12.75">
      <c r="A371" t="s">
        <v>70</v>
      </c>
      <c r="B371" s="2">
        <v>8062</v>
      </c>
      <c r="C371" s="5">
        <f>B371/$B$373</f>
        <v>0.28445416696069437</v>
      </c>
      <c r="D371" s="13">
        <f>B371</f>
        <v>8062</v>
      </c>
      <c r="E371" s="5">
        <f>D371/$D$373</f>
        <v>0.28445416696069437</v>
      </c>
    </row>
    <row r="372" spans="1:3" ht="12.75">
      <c r="A372" t="s">
        <v>27</v>
      </c>
      <c r="B372" s="2">
        <v>209</v>
      </c>
      <c r="C372" s="5">
        <f>B372/$B$373</f>
        <v>0.007374214946016513</v>
      </c>
    </row>
    <row r="373" spans="1:7" ht="12.75">
      <c r="A373" t="s">
        <v>15</v>
      </c>
      <c r="B373" s="2">
        <f aca="true" t="shared" si="40" ref="B373:G373">SUM(B369:B372)</f>
        <v>28342</v>
      </c>
      <c r="D373" s="2">
        <f t="shared" si="40"/>
        <v>28342</v>
      </c>
      <c r="E373" s="2"/>
      <c r="F373" s="2">
        <f t="shared" si="40"/>
        <v>28342</v>
      </c>
      <c r="G373" s="2"/>
    </row>
    <row r="374" ht="12.75">
      <c r="A374" s="1" t="s">
        <v>95</v>
      </c>
    </row>
    <row r="375" spans="1:3" ht="12.75">
      <c r="A375" t="s">
        <v>3</v>
      </c>
      <c r="B375" s="2">
        <v>9725</v>
      </c>
      <c r="C375" s="5">
        <f>B375/$B$379</f>
        <v>0.5093223001990154</v>
      </c>
    </row>
    <row r="376" spans="1:3" ht="12.75">
      <c r="A376" t="s">
        <v>5</v>
      </c>
      <c r="B376" s="2">
        <v>6727</v>
      </c>
      <c r="C376" s="5">
        <f>B376/$B$379</f>
        <v>0.35230962606054256</v>
      </c>
    </row>
    <row r="377" spans="1:3" ht="12.75">
      <c r="A377" t="s">
        <v>70</v>
      </c>
      <c r="B377" s="2">
        <v>2201</v>
      </c>
      <c r="C377" s="5">
        <f>B377/$B$379</f>
        <v>0.11527181313501624</v>
      </c>
    </row>
    <row r="378" spans="1:3" ht="12.75">
      <c r="A378" t="s">
        <v>7</v>
      </c>
      <c r="B378" s="2">
        <v>441</v>
      </c>
      <c r="C378" s="5">
        <f>B378/$B$379</f>
        <v>0.02309626060542579</v>
      </c>
    </row>
    <row r="379" spans="1:2" ht="12.75">
      <c r="A379" t="s">
        <v>15</v>
      </c>
      <c r="B379" s="2">
        <f>SUM(B375:B378)</f>
        <v>19094</v>
      </c>
    </row>
    <row r="380" ht="12.75">
      <c r="A380" s="1" t="s">
        <v>97</v>
      </c>
    </row>
    <row r="381" spans="1:9" ht="12.75">
      <c r="A381" t="s">
        <v>3</v>
      </c>
      <c r="B381" s="2">
        <v>8016</v>
      </c>
      <c r="C381" s="5">
        <f>B381/$B$386</f>
        <v>0.4416042309387395</v>
      </c>
      <c r="D381" s="13">
        <f>B381+B385</f>
        <v>8114</v>
      </c>
      <c r="E381" s="5">
        <f>D381/$D$386</f>
        <v>0.4470030850594976</v>
      </c>
      <c r="F381" s="13">
        <f>D381+D384</f>
        <v>8255</v>
      </c>
      <c r="G381" s="5">
        <f>F381/F386</f>
        <v>0.45477082415160863</v>
      </c>
      <c r="H381" s="13">
        <f>F381</f>
        <v>8255</v>
      </c>
      <c r="I381" s="5">
        <f>H381/H386</f>
        <v>0.45477082415160863</v>
      </c>
    </row>
    <row r="382" spans="1:9" ht="12.75">
      <c r="A382" t="s">
        <v>5</v>
      </c>
      <c r="B382" s="2">
        <v>5837</v>
      </c>
      <c r="C382" s="5">
        <f>B382/$B$386</f>
        <v>0.3215623622741296</v>
      </c>
      <c r="D382" s="13">
        <f>B382</f>
        <v>5837</v>
      </c>
      <c r="E382" s="5">
        <f>D382/$D$386</f>
        <v>0.3215623622741296</v>
      </c>
      <c r="F382" s="13">
        <f>D382</f>
        <v>5837</v>
      </c>
      <c r="G382" s="5">
        <f>F382/F386</f>
        <v>0.3215623622741296</v>
      </c>
      <c r="H382" s="13">
        <f>F382+F383</f>
        <v>9897</v>
      </c>
      <c r="I382" s="5">
        <f>H382/H386</f>
        <v>0.5452291758483914</v>
      </c>
    </row>
    <row r="383" spans="1:7" ht="12.75">
      <c r="A383" t="s">
        <v>70</v>
      </c>
      <c r="B383" s="2">
        <v>4060</v>
      </c>
      <c r="C383" s="5">
        <f>B383/$B$386</f>
        <v>0.2236668135742618</v>
      </c>
      <c r="D383" s="13">
        <f>B383</f>
        <v>4060</v>
      </c>
      <c r="E383" s="5">
        <f>D383/$D$386</f>
        <v>0.2236668135742618</v>
      </c>
      <c r="F383" s="13">
        <f>D383</f>
        <v>4060</v>
      </c>
      <c r="G383" s="5">
        <f>F383/F386</f>
        <v>0.2236668135742618</v>
      </c>
    </row>
    <row r="384" spans="1:5" ht="12.75">
      <c r="A384" t="s">
        <v>7</v>
      </c>
      <c r="B384" s="2">
        <v>141</v>
      </c>
      <c r="C384" s="5">
        <f>B384/$B$386</f>
        <v>0.007767739092111062</v>
      </c>
      <c r="D384" s="13">
        <f>B384</f>
        <v>141</v>
      </c>
      <c r="E384" s="5">
        <f>D384/$D$386</f>
        <v>0.007767739092111062</v>
      </c>
    </row>
    <row r="385" spans="1:3" ht="12.75">
      <c r="A385" t="s">
        <v>119</v>
      </c>
      <c r="B385" s="2">
        <v>98</v>
      </c>
      <c r="C385" s="5">
        <f>B385/$B$386</f>
        <v>0.005398854120758043</v>
      </c>
    </row>
    <row r="386" spans="1:8" ht="12.75">
      <c r="A386" t="s">
        <v>15</v>
      </c>
      <c r="B386" s="2">
        <f aca="true" t="shared" si="41" ref="B386:I386">SUM(B381:B385)</f>
        <v>18152</v>
      </c>
      <c r="D386" s="2">
        <f t="shared" si="41"/>
        <v>18152</v>
      </c>
      <c r="E386" s="2"/>
      <c r="F386" s="2">
        <f t="shared" si="41"/>
        <v>18152</v>
      </c>
      <c r="G386" s="2"/>
      <c r="H386" s="2">
        <f t="shared" si="41"/>
        <v>18152</v>
      </c>
    </row>
    <row r="387" ht="12.75">
      <c r="A387" s="1" t="s">
        <v>98</v>
      </c>
    </row>
    <row r="388" spans="1:3" ht="12.75">
      <c r="A388" t="s">
        <v>3</v>
      </c>
      <c r="B388" s="2">
        <v>10087</v>
      </c>
      <c r="C388" s="5">
        <f>B388/$B$392</f>
        <v>0.5592703481925039</v>
      </c>
    </row>
    <row r="389" spans="1:3" ht="12.75">
      <c r="A389" t="s">
        <v>5</v>
      </c>
      <c r="B389" s="2">
        <v>5092</v>
      </c>
      <c r="C389" s="5">
        <f>B389/$B$392</f>
        <v>0.28232424040807275</v>
      </c>
    </row>
    <row r="390" spans="1:3" ht="12.75">
      <c r="A390" t="s">
        <v>70</v>
      </c>
      <c r="B390" s="2">
        <v>2589</v>
      </c>
      <c r="C390" s="5">
        <f>B390/$B$392</f>
        <v>0.14354624085163006</v>
      </c>
    </row>
    <row r="391" spans="1:3" ht="12.75">
      <c r="A391" t="s">
        <v>7</v>
      </c>
      <c r="B391" s="2">
        <v>268</v>
      </c>
      <c r="C391" s="5">
        <f>B391/$B$392</f>
        <v>0.014859170547793302</v>
      </c>
    </row>
    <row r="392" spans="1:2" ht="12.75">
      <c r="A392" t="s">
        <v>15</v>
      </c>
      <c r="B392" s="2">
        <f>SUM(B388:B391)</f>
        <v>18036</v>
      </c>
    </row>
    <row r="393" ht="12.75">
      <c r="A393" s="1" t="s">
        <v>135</v>
      </c>
    </row>
    <row r="394" spans="1:11" ht="12.75">
      <c r="A394" t="s">
        <v>3</v>
      </c>
      <c r="B394" s="2">
        <v>8323</v>
      </c>
      <c r="C394" s="5">
        <f aca="true" t="shared" si="42" ref="C394:C399">B394/$B$400</f>
        <v>0.4684527494793719</v>
      </c>
      <c r="D394" s="13">
        <f>B394+B399</f>
        <v>8372</v>
      </c>
      <c r="E394" s="5">
        <f>D394/$D$400</f>
        <v>0.47121067146957846</v>
      </c>
      <c r="F394" s="13">
        <f>D394</f>
        <v>8372</v>
      </c>
      <c r="G394" s="5">
        <f>F394/$F$400</f>
        <v>0.47121067146957846</v>
      </c>
      <c r="H394" s="13">
        <f>F394+F397</f>
        <v>8527</v>
      </c>
      <c r="I394" s="5">
        <f>H394/$H$400</f>
        <v>0.479934710418191</v>
      </c>
      <c r="J394" s="13">
        <f>H394</f>
        <v>8527</v>
      </c>
      <c r="K394" s="5">
        <f>J394/J400</f>
        <v>0.479934710418191</v>
      </c>
    </row>
    <row r="395" spans="1:11" ht="12.75">
      <c r="A395" t="s">
        <v>5</v>
      </c>
      <c r="B395" s="2">
        <v>4700</v>
      </c>
      <c r="C395" s="5">
        <f t="shared" si="42"/>
        <v>0.2645353745708336</v>
      </c>
      <c r="D395" s="13">
        <f>B395</f>
        <v>4700</v>
      </c>
      <c r="E395" s="5">
        <f>D395/$D$400</f>
        <v>0.2645353745708336</v>
      </c>
      <c r="F395" s="13">
        <f>D395+D398</f>
        <v>4851</v>
      </c>
      <c r="G395" s="5">
        <f>F395/$F$400</f>
        <v>0.2730342770304497</v>
      </c>
      <c r="H395" s="13">
        <f>F395</f>
        <v>4851</v>
      </c>
      <c r="I395" s="5">
        <f>H395/$H$400</f>
        <v>0.2730342770304497</v>
      </c>
      <c r="J395" s="13">
        <f>H395+H396</f>
        <v>9240</v>
      </c>
      <c r="K395" s="5">
        <f>J395/J400</f>
        <v>0.520065289581809</v>
      </c>
    </row>
    <row r="396" spans="1:9" ht="12.75">
      <c r="A396" t="s">
        <v>70</v>
      </c>
      <c r="B396" s="2">
        <v>4389</v>
      </c>
      <c r="C396" s="5">
        <f t="shared" si="42"/>
        <v>0.24703101255135926</v>
      </c>
      <c r="D396" s="13">
        <f>B396</f>
        <v>4389</v>
      </c>
      <c r="E396" s="5">
        <f>D396/$D$400</f>
        <v>0.24703101255135926</v>
      </c>
      <c r="F396" s="13">
        <f>D396</f>
        <v>4389</v>
      </c>
      <c r="G396" s="5">
        <f>F396/$F$400</f>
        <v>0.24703101255135926</v>
      </c>
      <c r="H396" s="13">
        <f>F396</f>
        <v>4389</v>
      </c>
      <c r="I396" s="5">
        <f>H396/$H$400</f>
        <v>0.24703101255135926</v>
      </c>
    </row>
    <row r="397" spans="1:7" ht="12.75">
      <c r="A397" t="s">
        <v>7</v>
      </c>
      <c r="B397" s="2">
        <v>155</v>
      </c>
      <c r="C397" s="5">
        <f t="shared" si="42"/>
        <v>0.008724038948612596</v>
      </c>
      <c r="D397" s="13">
        <f>B397</f>
        <v>155</v>
      </c>
      <c r="E397" s="5">
        <f>D397/$D$400</f>
        <v>0.008724038948612596</v>
      </c>
      <c r="F397" s="13">
        <f>D397</f>
        <v>155</v>
      </c>
      <c r="G397" s="5">
        <f>F397/$F$400</f>
        <v>0.008724038948612596</v>
      </c>
    </row>
    <row r="398" spans="1:5" ht="12.75">
      <c r="A398" t="s">
        <v>121</v>
      </c>
      <c r="B398" s="2">
        <v>151</v>
      </c>
      <c r="C398" s="5">
        <f t="shared" si="42"/>
        <v>0.008498902459616143</v>
      </c>
      <c r="D398" s="13">
        <f>B398</f>
        <v>151</v>
      </c>
      <c r="E398" s="5">
        <f>D398/$D$400</f>
        <v>0.008498902459616143</v>
      </c>
    </row>
    <row r="399" spans="1:3" ht="12.75">
      <c r="A399" t="s">
        <v>143</v>
      </c>
      <c r="B399" s="2">
        <v>49</v>
      </c>
      <c r="C399" s="5">
        <f t="shared" si="42"/>
        <v>0.0027579219902065626</v>
      </c>
    </row>
    <row r="400" spans="1:10" ht="12.75">
      <c r="A400" t="s">
        <v>15</v>
      </c>
      <c r="B400" s="2">
        <f aca="true" t="shared" si="43" ref="B400:K400">SUM(B394:B399)</f>
        <v>17767</v>
      </c>
      <c r="D400" s="2">
        <f t="shared" si="43"/>
        <v>17767</v>
      </c>
      <c r="E400" s="2"/>
      <c r="F400" s="2">
        <f t="shared" si="43"/>
        <v>17767</v>
      </c>
      <c r="G400" s="2"/>
      <c r="H400" s="2">
        <f t="shared" si="43"/>
        <v>17767</v>
      </c>
      <c r="J400" s="2">
        <f t="shared" si="43"/>
        <v>17767</v>
      </c>
    </row>
    <row r="401" ht="12.75">
      <c r="A401" s="1" t="s">
        <v>100</v>
      </c>
    </row>
    <row r="402" spans="1:3" ht="12.75">
      <c r="A402" t="s">
        <v>3</v>
      </c>
      <c r="B402" s="2">
        <v>9292</v>
      </c>
      <c r="C402" s="5">
        <f>B402/$B$407</f>
        <v>0.5478773584905661</v>
      </c>
    </row>
    <row r="403" spans="1:3" ht="12.75">
      <c r="A403" t="s">
        <v>5</v>
      </c>
      <c r="B403" s="2">
        <v>4390</v>
      </c>
      <c r="C403" s="5">
        <f>B403/$B$407</f>
        <v>0.25884433962264153</v>
      </c>
    </row>
    <row r="404" spans="1:3" ht="12.75">
      <c r="A404" t="s">
        <v>70</v>
      </c>
      <c r="B404" s="2">
        <v>3112</v>
      </c>
      <c r="C404" s="5">
        <f>B404/$B$407</f>
        <v>0.18349056603773584</v>
      </c>
    </row>
    <row r="405" spans="1:3" ht="12.75">
      <c r="A405" t="s">
        <v>7</v>
      </c>
      <c r="B405" s="2">
        <v>137</v>
      </c>
      <c r="C405" s="5">
        <f>B405/$B$407</f>
        <v>0.008077830188679245</v>
      </c>
    </row>
    <row r="406" spans="1:3" ht="12.75">
      <c r="A406" t="s">
        <v>143</v>
      </c>
      <c r="B406" s="2">
        <v>29</v>
      </c>
      <c r="C406" s="5">
        <f>B406/$B$407</f>
        <v>0.0017099056603773585</v>
      </c>
    </row>
    <row r="407" spans="1:2" ht="12.75">
      <c r="A407" t="s">
        <v>15</v>
      </c>
      <c r="B407" s="2">
        <f>SUM(B402:B406)</f>
        <v>16960</v>
      </c>
    </row>
    <row r="408" ht="12.75">
      <c r="A408" s="1" t="s">
        <v>101</v>
      </c>
    </row>
    <row r="409" spans="1:9" ht="12.75">
      <c r="A409" t="s">
        <v>5</v>
      </c>
      <c r="B409" s="2">
        <v>7241</v>
      </c>
      <c r="C409" s="5">
        <f>B409/$B$414</f>
        <v>0.36947647719155013</v>
      </c>
      <c r="D409" s="13">
        <f>B409+B413</f>
        <v>7316</v>
      </c>
      <c r="E409" s="5">
        <f>D409/$D$414</f>
        <v>0.3733033983059496</v>
      </c>
      <c r="F409" s="13">
        <f>D409</f>
        <v>7316</v>
      </c>
      <c r="G409" s="5">
        <f>F409/F414</f>
        <v>0.3733033983059496</v>
      </c>
      <c r="H409" s="13">
        <f>F409+F411</f>
        <v>12690</v>
      </c>
      <c r="I409" s="5">
        <f>H409/H414</f>
        <v>0.6475150525563833</v>
      </c>
    </row>
    <row r="410" spans="1:9" ht="12.75">
      <c r="A410" t="s">
        <v>3</v>
      </c>
      <c r="B410" s="2">
        <v>6774</v>
      </c>
      <c r="C410" s="5">
        <f>B410/$B$414</f>
        <v>0.34564751505255636</v>
      </c>
      <c r="D410" s="13">
        <f>B410</f>
        <v>6774</v>
      </c>
      <c r="E410" s="5">
        <f>D410/$D$414</f>
        <v>0.34564751505255636</v>
      </c>
      <c r="F410" s="13">
        <f>D410+D412</f>
        <v>6908</v>
      </c>
      <c r="G410" s="5">
        <f>F410/F414</f>
        <v>0.3524849474436167</v>
      </c>
      <c r="H410" s="13">
        <f>F410</f>
        <v>6908</v>
      </c>
      <c r="I410" s="5">
        <f>H410/H414</f>
        <v>0.3524849474436167</v>
      </c>
    </row>
    <row r="411" spans="1:7" ht="12.75">
      <c r="A411" t="s">
        <v>70</v>
      </c>
      <c r="B411" s="2">
        <v>5374</v>
      </c>
      <c r="C411" s="5">
        <f>B411/$B$414</f>
        <v>0.2742116542504337</v>
      </c>
      <c r="D411" s="13">
        <f>B411</f>
        <v>5374</v>
      </c>
      <c r="E411" s="5">
        <f>D411/$D$414</f>
        <v>0.2742116542504337</v>
      </c>
      <c r="F411" s="13">
        <f>D411</f>
        <v>5374</v>
      </c>
      <c r="G411" s="5">
        <f>F411/F414</f>
        <v>0.2742116542504337</v>
      </c>
    </row>
    <row r="412" spans="1:5" ht="12.75">
      <c r="A412" t="s">
        <v>7</v>
      </c>
      <c r="B412" s="2">
        <v>134</v>
      </c>
      <c r="C412" s="5">
        <f>B412/$B$414</f>
        <v>0.006837432391060313</v>
      </c>
      <c r="D412" s="13">
        <f>B412</f>
        <v>134</v>
      </c>
      <c r="E412" s="5">
        <f>D412/$D$414</f>
        <v>0.006837432391060313</v>
      </c>
    </row>
    <row r="413" spans="1:3" ht="12.75">
      <c r="A413" t="s">
        <v>27</v>
      </c>
      <c r="B413" s="2">
        <v>75</v>
      </c>
      <c r="C413" s="5">
        <f>B413/$B$414</f>
        <v>0.0038269211143994284</v>
      </c>
    </row>
    <row r="414" spans="1:9" ht="12.75">
      <c r="A414" t="s">
        <v>15</v>
      </c>
      <c r="B414" s="2">
        <f aca="true" t="shared" si="44" ref="B414:I414">SUM(B409:B413)</f>
        <v>19598</v>
      </c>
      <c r="D414" s="2">
        <f t="shared" si="44"/>
        <v>19598</v>
      </c>
      <c r="E414" s="2"/>
      <c r="F414" s="2">
        <f t="shared" si="44"/>
        <v>19598</v>
      </c>
      <c r="G414" s="2"/>
      <c r="H414" s="2">
        <f t="shared" si="44"/>
        <v>19598</v>
      </c>
      <c r="I414" s="2"/>
    </row>
    <row r="415" ht="12.75">
      <c r="A415" s="1" t="s">
        <v>136</v>
      </c>
    </row>
    <row r="416" spans="1:9" ht="12.75">
      <c r="A416" t="s">
        <v>3</v>
      </c>
      <c r="B416" s="2">
        <v>10383</v>
      </c>
      <c r="C416" s="5">
        <f>B416/$B$421</f>
        <v>0.4542789639481974</v>
      </c>
      <c r="D416" s="13">
        <f>B416+(B420*0.5)</f>
        <v>10428</v>
      </c>
      <c r="E416" s="5">
        <f>D416/$D$421</f>
        <v>0.4562478123906195</v>
      </c>
      <c r="F416" s="13">
        <f>D416+D419</f>
        <v>10687</v>
      </c>
      <c r="G416" s="5">
        <f>F416/$F$421</f>
        <v>0.46757962898144906</v>
      </c>
      <c r="H416" s="13">
        <f>F416</f>
        <v>10687</v>
      </c>
      <c r="I416" s="5">
        <f>H416/H421</f>
        <v>0.46757962898144906</v>
      </c>
    </row>
    <row r="417" spans="1:9" ht="12.75">
      <c r="A417" t="s">
        <v>5</v>
      </c>
      <c r="B417" s="2">
        <v>8180</v>
      </c>
      <c r="C417" s="5">
        <f>B417/$B$421</f>
        <v>0.35789289464473223</v>
      </c>
      <c r="D417" s="13">
        <f>B417+(B420*0.5)</f>
        <v>8225</v>
      </c>
      <c r="E417" s="5">
        <f>D417/$D$421</f>
        <v>0.35986174308715435</v>
      </c>
      <c r="F417" s="13">
        <f>D417</f>
        <v>8225</v>
      </c>
      <c r="G417" s="5">
        <f>F417/$F$421</f>
        <v>0.35986174308715435</v>
      </c>
      <c r="H417" s="13">
        <f>F417+F418</f>
        <v>12169</v>
      </c>
      <c r="I417" s="5">
        <f>H417/H421</f>
        <v>0.5324203710185509</v>
      </c>
    </row>
    <row r="418" spans="1:7" ht="12.75">
      <c r="A418" t="s">
        <v>70</v>
      </c>
      <c r="B418" s="2">
        <v>3944</v>
      </c>
      <c r="C418" s="5">
        <f>B418/$B$421</f>
        <v>0.17255862793139656</v>
      </c>
      <c r="D418" s="13">
        <f>B418</f>
        <v>3944</v>
      </c>
      <c r="E418" s="5">
        <f>D418/$D$421</f>
        <v>0.17255862793139656</v>
      </c>
      <c r="F418" s="13">
        <f>D418</f>
        <v>3944</v>
      </c>
      <c r="G418" s="5">
        <f>F418/$F$421</f>
        <v>0.17255862793139656</v>
      </c>
    </row>
    <row r="419" spans="1:5" ht="12.75">
      <c r="A419" t="s">
        <v>7</v>
      </c>
      <c r="B419" s="2">
        <v>259</v>
      </c>
      <c r="C419" s="5">
        <f>B419/$B$421</f>
        <v>0.011331816590829541</v>
      </c>
      <c r="D419" s="13">
        <f>B419</f>
        <v>259</v>
      </c>
      <c r="E419" s="5">
        <f>D419/$D$421</f>
        <v>0.011331816590829541</v>
      </c>
    </row>
    <row r="420" spans="1:3" ht="12.75">
      <c r="A420" t="s">
        <v>23</v>
      </c>
      <c r="B420" s="2">
        <v>90</v>
      </c>
      <c r="C420" s="5">
        <f>B420/$B$421</f>
        <v>0.003937696884844242</v>
      </c>
    </row>
    <row r="421" spans="1:9" ht="12.75">
      <c r="A421" t="s">
        <v>15</v>
      </c>
      <c r="B421" s="2">
        <f aca="true" t="shared" si="45" ref="B421:I421">SUM(B416:B420)</f>
        <v>22856</v>
      </c>
      <c r="D421" s="2">
        <f t="shared" si="45"/>
        <v>22856</v>
      </c>
      <c r="E421" s="2"/>
      <c r="F421" s="2">
        <f t="shared" si="45"/>
        <v>22856</v>
      </c>
      <c r="G421" s="2"/>
      <c r="H421" s="2">
        <f t="shared" si="45"/>
        <v>22856</v>
      </c>
      <c r="I421" s="2"/>
    </row>
    <row r="422" ht="12.75">
      <c r="A422" s="1" t="s">
        <v>102</v>
      </c>
    </row>
    <row r="423" spans="1:3" ht="12.75">
      <c r="A423" t="s">
        <v>3</v>
      </c>
      <c r="B423" s="2">
        <v>10108</v>
      </c>
      <c r="C423" s="5">
        <f aca="true" t="shared" si="46" ref="C423:C428">B423/$B$429</f>
        <v>0.6332539781982208</v>
      </c>
    </row>
    <row r="424" spans="1:3" ht="12.75">
      <c r="A424" t="s">
        <v>5</v>
      </c>
      <c r="B424" s="2">
        <v>3137</v>
      </c>
      <c r="C424" s="5">
        <f t="shared" si="46"/>
        <v>0.19652925698534018</v>
      </c>
    </row>
    <row r="425" spans="1:3" ht="12.75">
      <c r="A425" t="s">
        <v>70</v>
      </c>
      <c r="B425" s="2">
        <v>2143</v>
      </c>
      <c r="C425" s="5">
        <f t="shared" si="46"/>
        <v>0.13425635885227416</v>
      </c>
    </row>
    <row r="426" spans="1:3" ht="12.75">
      <c r="A426" t="s">
        <v>7</v>
      </c>
      <c r="B426" s="2">
        <v>432</v>
      </c>
      <c r="C426" s="5">
        <f t="shared" si="46"/>
        <v>0.027064277659441173</v>
      </c>
    </row>
    <row r="427" spans="1:3" ht="12.75">
      <c r="A427" t="s">
        <v>145</v>
      </c>
      <c r="B427" s="2">
        <v>62</v>
      </c>
      <c r="C427" s="5">
        <f t="shared" si="46"/>
        <v>0.003884225034456835</v>
      </c>
    </row>
    <row r="428" spans="1:3" ht="12.75">
      <c r="A428" t="s">
        <v>119</v>
      </c>
      <c r="B428" s="2">
        <v>80</v>
      </c>
      <c r="C428" s="5">
        <f t="shared" si="46"/>
        <v>0.005011903270266884</v>
      </c>
    </row>
    <row r="429" spans="1:2" ht="12.75">
      <c r="A429" t="s">
        <v>15</v>
      </c>
      <c r="B429" s="2">
        <f>SUM(B423:B428)</f>
        <v>15962</v>
      </c>
    </row>
    <row r="430" ht="12.75">
      <c r="A430" s="1" t="s">
        <v>103</v>
      </c>
    </row>
    <row r="431" spans="1:9" ht="12.75">
      <c r="A431" t="s">
        <v>3</v>
      </c>
      <c r="B431" s="2">
        <v>12076</v>
      </c>
      <c r="C431" s="5">
        <f aca="true" t="shared" si="47" ref="C431:C436">B431/$B$437</f>
        <v>0.49257627671724585</v>
      </c>
      <c r="D431" s="13">
        <f>B431+B436</f>
        <v>12151</v>
      </c>
      <c r="E431" s="5">
        <f>D431/$D$437</f>
        <v>0.4956355033447544</v>
      </c>
      <c r="F431" s="13">
        <f>D431+(D435*0.5)</f>
        <v>12220</v>
      </c>
      <c r="G431" s="5">
        <f>F431/$F$437</f>
        <v>0.49844999184206235</v>
      </c>
      <c r="H431" s="13">
        <f>F431+F434</f>
        <v>12608</v>
      </c>
      <c r="I431" s="5">
        <f>H431/$H$437</f>
        <v>0.5142763909283733</v>
      </c>
    </row>
    <row r="432" spans="1:9" ht="12.75">
      <c r="A432" t="s">
        <v>5</v>
      </c>
      <c r="B432" s="2">
        <v>9022</v>
      </c>
      <c r="C432" s="5">
        <f t="shared" si="47"/>
        <v>0.3680045684450971</v>
      </c>
      <c r="D432" s="13">
        <f>B432</f>
        <v>9022</v>
      </c>
      <c r="E432" s="5">
        <f>D432/$D$437</f>
        <v>0.3680045684450971</v>
      </c>
      <c r="F432" s="13">
        <f>D432+(D435*0.5)</f>
        <v>9091</v>
      </c>
      <c r="G432" s="5">
        <f>F432/$F$437</f>
        <v>0.37081905694240497</v>
      </c>
      <c r="H432" s="13">
        <f>F432</f>
        <v>9091</v>
      </c>
      <c r="I432" s="5">
        <f>H432/$H$437</f>
        <v>0.37081905694240497</v>
      </c>
    </row>
    <row r="433" spans="1:9" ht="12.75">
      <c r="A433" t="s">
        <v>70</v>
      </c>
      <c r="B433" s="2">
        <v>2817</v>
      </c>
      <c r="C433" s="5">
        <f t="shared" si="47"/>
        <v>0.11490455212922174</v>
      </c>
      <c r="D433" s="13">
        <f>B433</f>
        <v>2817</v>
      </c>
      <c r="E433" s="5">
        <f>D433/$D$437</f>
        <v>0.11490455212922174</v>
      </c>
      <c r="F433" s="13">
        <f>D433</f>
        <v>2817</v>
      </c>
      <c r="G433" s="5">
        <f>F433/$F$437</f>
        <v>0.11490455212922174</v>
      </c>
      <c r="H433" s="13">
        <f>F433</f>
        <v>2817</v>
      </c>
      <c r="I433" s="5">
        <f>H433/$H$437</f>
        <v>0.11490455212922174</v>
      </c>
    </row>
    <row r="434" spans="1:7" ht="12.75">
      <c r="A434" t="s">
        <v>7</v>
      </c>
      <c r="B434" s="2">
        <v>388</v>
      </c>
      <c r="C434" s="5">
        <f t="shared" si="47"/>
        <v>0.01582639908631098</v>
      </c>
      <c r="D434" s="13">
        <f>B434</f>
        <v>388</v>
      </c>
      <c r="E434" s="5">
        <f>D434/$D$437</f>
        <v>0.01582639908631098</v>
      </c>
      <c r="F434" s="13">
        <f>D434</f>
        <v>388</v>
      </c>
      <c r="G434" s="5">
        <f>F434/$F$437</f>
        <v>0.01582639908631098</v>
      </c>
    </row>
    <row r="435" spans="1:5" ht="12.75">
      <c r="A435" t="s">
        <v>23</v>
      </c>
      <c r="B435" s="2">
        <v>138</v>
      </c>
      <c r="C435" s="5">
        <f t="shared" si="47"/>
        <v>0.005628976994615761</v>
      </c>
      <c r="D435" s="13">
        <f>B435</f>
        <v>138</v>
      </c>
      <c r="E435" s="5">
        <f>D435/$D$437</f>
        <v>0.005628976994615761</v>
      </c>
    </row>
    <row r="436" spans="1:3" ht="12.75">
      <c r="A436" t="s">
        <v>119</v>
      </c>
      <c r="B436" s="2">
        <v>75</v>
      </c>
      <c r="C436" s="5">
        <f t="shared" si="47"/>
        <v>0.003059226627508566</v>
      </c>
    </row>
    <row r="437" spans="1:9" ht="12.75">
      <c r="A437" t="s">
        <v>15</v>
      </c>
      <c r="B437" s="2">
        <f aca="true" t="shared" si="48" ref="B437:I437">SUM(B431:B436)</f>
        <v>24516</v>
      </c>
      <c r="D437" s="2">
        <f t="shared" si="48"/>
        <v>24516</v>
      </c>
      <c r="E437" s="2"/>
      <c r="F437" s="2">
        <f t="shared" si="48"/>
        <v>24516</v>
      </c>
      <c r="G437" s="2"/>
      <c r="H437" s="2">
        <f t="shared" si="48"/>
        <v>24516</v>
      </c>
      <c r="I437" s="2"/>
    </row>
    <row r="438" ht="12.75">
      <c r="A438" s="1" t="s">
        <v>104</v>
      </c>
    </row>
    <row r="439" spans="1:7" ht="12.75">
      <c r="A439" t="s">
        <v>5</v>
      </c>
      <c r="B439" s="2">
        <v>11373</v>
      </c>
      <c r="C439" s="5">
        <f>B439/$B$443</f>
        <v>0.4953397212543554</v>
      </c>
      <c r="D439" s="13">
        <f>B439</f>
        <v>11373</v>
      </c>
      <c r="E439" s="5">
        <f>D439/D443</f>
        <v>0.4953397212543554</v>
      </c>
      <c r="F439" s="13">
        <f>D439+D441</f>
        <v>16486</v>
      </c>
      <c r="G439" s="5">
        <f>F439/F443</f>
        <v>0.7180313588850175</v>
      </c>
    </row>
    <row r="440" spans="1:7" ht="12.75">
      <c r="A440" t="s">
        <v>3</v>
      </c>
      <c r="B440" s="2">
        <v>6172</v>
      </c>
      <c r="C440" s="5">
        <f>B440/$B$443</f>
        <v>0.26881533101045296</v>
      </c>
      <c r="D440" s="13">
        <f>B440+B442</f>
        <v>6474</v>
      </c>
      <c r="E440" s="5">
        <f>D440/D443</f>
        <v>0.2819686411149826</v>
      </c>
      <c r="F440" s="13">
        <f>D440</f>
        <v>6474</v>
      </c>
      <c r="G440" s="5">
        <f>F440/F443</f>
        <v>0.2819686411149826</v>
      </c>
    </row>
    <row r="441" spans="1:5" ht="12.75">
      <c r="A441" t="s">
        <v>70</v>
      </c>
      <c r="B441" s="2">
        <v>5113</v>
      </c>
      <c r="C441" s="5">
        <f>B441/$B$443</f>
        <v>0.22269163763066202</v>
      </c>
      <c r="D441" s="13">
        <f>B441</f>
        <v>5113</v>
      </c>
      <c r="E441" s="5">
        <f>D441/D443</f>
        <v>0.22269163763066202</v>
      </c>
    </row>
    <row r="442" spans="1:3" ht="12.75">
      <c r="A442" t="s">
        <v>7</v>
      </c>
      <c r="B442" s="2">
        <v>302</v>
      </c>
      <c r="C442" s="5">
        <f>B442/$B$443</f>
        <v>0.013153310104529617</v>
      </c>
    </row>
    <row r="443" spans="1:7" ht="12.75">
      <c r="A443" t="s">
        <v>15</v>
      </c>
      <c r="B443" s="2">
        <f aca="true" t="shared" si="49" ref="B443:G443">SUM(B439:B442)</f>
        <v>22960</v>
      </c>
      <c r="D443" s="2">
        <f t="shared" si="49"/>
        <v>22960</v>
      </c>
      <c r="E443" s="2"/>
      <c r="F443" s="2">
        <f t="shared" si="49"/>
        <v>22960</v>
      </c>
      <c r="G443" s="2"/>
    </row>
    <row r="444" ht="12.75">
      <c r="A444" s="1" t="s">
        <v>105</v>
      </c>
    </row>
    <row r="445" spans="1:5" ht="12.75">
      <c r="A445" t="s">
        <v>3</v>
      </c>
      <c r="B445" s="2">
        <v>10939</v>
      </c>
      <c r="C445" s="5">
        <f>B445/$B$449</f>
        <v>0.47950729847017054</v>
      </c>
      <c r="D445" s="13">
        <f>B445+B448</f>
        <v>11667</v>
      </c>
      <c r="E445" s="5">
        <f>D445/D449</f>
        <v>0.5114189278043221</v>
      </c>
    </row>
    <row r="446" spans="1:5" ht="12.75">
      <c r="A446" t="s">
        <v>5</v>
      </c>
      <c r="B446" s="2">
        <v>7434</v>
      </c>
      <c r="C446" s="5">
        <f>B446/$B$449</f>
        <v>0.32586683031604785</v>
      </c>
      <c r="D446" s="13">
        <f>B446</f>
        <v>7434</v>
      </c>
      <c r="E446" s="5">
        <f>D446/D449</f>
        <v>0.32586683031604785</v>
      </c>
    </row>
    <row r="447" spans="1:5" ht="12.75">
      <c r="A447" t="s">
        <v>70</v>
      </c>
      <c r="B447" s="2">
        <v>3712</v>
      </c>
      <c r="C447" s="5">
        <f>B447/$B$449</f>
        <v>0.16271424187963004</v>
      </c>
      <c r="D447" s="13">
        <f>B447</f>
        <v>3712</v>
      </c>
      <c r="E447" s="5">
        <f>D447/D449</f>
        <v>0.16271424187963004</v>
      </c>
    </row>
    <row r="448" spans="1:3" ht="12.75">
      <c r="A448" t="s">
        <v>7</v>
      </c>
      <c r="B448" s="2">
        <v>728</v>
      </c>
      <c r="C448" s="5">
        <f>B448/$B$449</f>
        <v>0.03191162933415158</v>
      </c>
    </row>
    <row r="449" spans="1:5" ht="12.75">
      <c r="A449" t="s">
        <v>15</v>
      </c>
      <c r="B449" s="2">
        <f>SUM(B445:B448)</f>
        <v>22813</v>
      </c>
      <c r="D449" s="2">
        <f>SUM(D445:D448)</f>
        <v>22813</v>
      </c>
      <c r="E449" s="2"/>
    </row>
    <row r="450" ht="12.75">
      <c r="A450" s="1" t="s">
        <v>106</v>
      </c>
    </row>
    <row r="451" spans="1:3" ht="12.75">
      <c r="A451" t="s">
        <v>3</v>
      </c>
      <c r="B451" s="2">
        <v>11117</v>
      </c>
      <c r="C451" s="5">
        <f>B451/$B$455</f>
        <v>0.513890814958628</v>
      </c>
    </row>
    <row r="452" spans="1:3" ht="12.75">
      <c r="A452" t="s">
        <v>5</v>
      </c>
      <c r="B452" s="2">
        <v>7233</v>
      </c>
      <c r="C452" s="5">
        <f>B452/$B$455</f>
        <v>0.33435029815559564</v>
      </c>
    </row>
    <row r="453" spans="1:3" ht="12.75">
      <c r="A453" t="s">
        <v>70</v>
      </c>
      <c r="B453" s="2">
        <v>2714</v>
      </c>
      <c r="C453" s="5">
        <f>B453/$B$455</f>
        <v>0.12545647852817454</v>
      </c>
    </row>
    <row r="454" spans="1:3" ht="12.75">
      <c r="A454" t="s">
        <v>7</v>
      </c>
      <c r="B454" s="2">
        <v>569</v>
      </c>
      <c r="C454" s="5">
        <f>B454/$B$455</f>
        <v>0.026302408357601812</v>
      </c>
    </row>
    <row r="455" spans="1:2" ht="12.75">
      <c r="A455" t="s">
        <v>15</v>
      </c>
      <c r="B455" s="2">
        <f>SUM(B451:B454)</f>
        <v>21633</v>
      </c>
    </row>
    <row r="456" ht="12.75">
      <c r="A456" s="1" t="s">
        <v>109</v>
      </c>
    </row>
    <row r="457" spans="1:3" ht="12.75">
      <c r="A457" t="s">
        <v>5</v>
      </c>
      <c r="B457" s="2">
        <v>13194</v>
      </c>
      <c r="C457" s="5">
        <f>B457/$B$462</f>
        <v>0.5662660944206008</v>
      </c>
    </row>
    <row r="458" spans="1:3" ht="12.75">
      <c r="A458" t="s">
        <v>70</v>
      </c>
      <c r="B458" s="2">
        <v>6161</v>
      </c>
      <c r="C458" s="5">
        <f>B458/$B$462</f>
        <v>0.2644206008583691</v>
      </c>
    </row>
    <row r="459" spans="1:3" ht="12.75">
      <c r="A459" t="s">
        <v>3</v>
      </c>
      <c r="B459" s="2">
        <v>3740</v>
      </c>
      <c r="C459" s="5">
        <f>B459/$B$462</f>
        <v>0.16051502145922747</v>
      </c>
    </row>
    <row r="460" spans="1:3" ht="12.75">
      <c r="A460" t="s">
        <v>7</v>
      </c>
      <c r="B460" s="2">
        <v>140</v>
      </c>
      <c r="C460" s="5">
        <f>B460/$B$462</f>
        <v>0.006008583690987125</v>
      </c>
    </row>
    <row r="461" spans="1:3" ht="12.75">
      <c r="A461" t="s">
        <v>119</v>
      </c>
      <c r="B461" s="2">
        <v>65</v>
      </c>
      <c r="C461" s="5">
        <f>B461/$B$462</f>
        <v>0.0027896995708154505</v>
      </c>
    </row>
    <row r="462" spans="1:2" ht="12.75">
      <c r="A462" t="s">
        <v>15</v>
      </c>
      <c r="B462" s="2">
        <f>SUM(B457:B461)</f>
        <v>23300</v>
      </c>
    </row>
    <row r="463" ht="12.75">
      <c r="A463" s="1" t="s">
        <v>110</v>
      </c>
    </row>
    <row r="464" spans="1:3" ht="12.75">
      <c r="A464" t="s">
        <v>5</v>
      </c>
      <c r="B464" s="2">
        <v>11182</v>
      </c>
      <c r="C464" s="5">
        <f>B464/$B$468</f>
        <v>0.5835507775806283</v>
      </c>
    </row>
    <row r="465" spans="1:3" ht="12.75">
      <c r="A465" t="s">
        <v>3</v>
      </c>
      <c r="B465" s="2">
        <v>4506</v>
      </c>
      <c r="C465" s="5">
        <f>B465/$B$468</f>
        <v>0.23515290679469783</v>
      </c>
    </row>
    <row r="466" spans="1:3" ht="12.75">
      <c r="A466" t="s">
        <v>70</v>
      </c>
      <c r="B466" s="2">
        <v>3020</v>
      </c>
      <c r="C466" s="5">
        <f>B466/$B$468</f>
        <v>0.15760359043941133</v>
      </c>
    </row>
    <row r="467" spans="1:3" ht="12.75">
      <c r="A467" t="s">
        <v>7</v>
      </c>
      <c r="B467" s="2">
        <v>454</v>
      </c>
      <c r="C467" s="5">
        <f>B467/$B$468</f>
        <v>0.023692725185262498</v>
      </c>
    </row>
    <row r="468" spans="1:2" ht="12.75">
      <c r="A468" t="s">
        <v>15</v>
      </c>
      <c r="B468" s="2">
        <f>SUM(B464:B467)</f>
        <v>19162</v>
      </c>
    </row>
    <row r="469" ht="12.75">
      <c r="A469" s="1" t="s">
        <v>111</v>
      </c>
    </row>
    <row r="470" spans="1:3" ht="12.75">
      <c r="A470" t="s">
        <v>3</v>
      </c>
      <c r="B470" s="2">
        <v>7740</v>
      </c>
      <c r="C470" s="5">
        <f>B470/B472</f>
        <v>0.5230790025005069</v>
      </c>
    </row>
    <row r="471" spans="1:3" ht="12.75">
      <c r="A471" t="s">
        <v>70</v>
      </c>
      <c r="B471" s="2">
        <v>7057</v>
      </c>
      <c r="C471" s="5">
        <f>B471/B472</f>
        <v>0.4769209974994931</v>
      </c>
    </row>
    <row r="472" spans="1:2" ht="12.75">
      <c r="A472" t="s">
        <v>15</v>
      </c>
      <c r="B472" s="2">
        <f>SUM(B470:B471)</f>
        <v>14797</v>
      </c>
    </row>
  </sheetData>
  <mergeCells count="9">
    <mergeCell ref="A1:Q1"/>
    <mergeCell ref="B3:C3"/>
    <mergeCell ref="D3:E3"/>
    <mergeCell ref="F3:G3"/>
    <mergeCell ref="H3:I3"/>
    <mergeCell ref="J3:K3"/>
    <mergeCell ref="L3:M3"/>
    <mergeCell ref="N3:O3"/>
    <mergeCell ref="P3:Q3"/>
  </mergeCells>
  <printOptions gridLines="1" horizontalCentered="1"/>
  <pageMargins left="0.75" right="0.75" top="1" bottom="1" header="0.5" footer="0.5"/>
  <pageSetup fitToHeight="17" fitToWidth="1" horizontalDpi="600" verticalDpi="600" orientation="landscape" scale="7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Sum-It Accounting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Stowell</dc:creator>
  <cp:keywords/>
  <dc:description/>
  <cp:lastModifiedBy>Reg Stowell</cp:lastModifiedBy>
  <cp:lastPrinted>2004-01-05T22:26:57Z</cp:lastPrinted>
  <dcterms:created xsi:type="dcterms:W3CDTF">2003-12-12T16:52:23Z</dcterms:created>
  <dcterms:modified xsi:type="dcterms:W3CDTF">2004-01-05T22:27:04Z</dcterms:modified>
  <cp:category/>
  <cp:version/>
  <cp:contentType/>
  <cp:contentStatus/>
</cp:coreProperties>
</file>